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Bureau\Excel Base Exercices 2024\Cours 2\"/>
    </mc:Choice>
  </mc:AlternateContent>
  <xr:revisionPtr revIDLastSave="0" documentId="13_ncr:1_{7243E796-377D-48EA-AD33-1F252E5C70B5}" xr6:coauthVersionLast="47" xr6:coauthVersionMax="47" xr10:uidLastSave="{00000000-0000-0000-0000-000000000000}"/>
  <bookViews>
    <workbookView xWindow="-108" yWindow="-108" windowWidth="23256" windowHeight="12456" tabRatio="771" xr2:uid="{00000000-000D-0000-FFFF-FFFF00000000}"/>
  </bookViews>
  <sheets>
    <sheet name="Devoir" sheetId="7" r:id="rId1"/>
    <sheet name="Calculs_StatsSimples" sheetId="11" state="hidden" r:id="rId2"/>
    <sheet name="NB_SOMME.SI" sheetId="14" state="hidden" r:id="rId3"/>
    <sheet name="Stats_SI" sheetId="9" state="hidden" r:id="rId4"/>
  </sheets>
  <definedNames>
    <definedName name="_xlnm._FilterDatabase" localSheetId="2" hidden="1">NB_SOMME.SI!$A$1:$G$46</definedName>
    <definedName name="cursource" hidden="1">#N/A</definedName>
    <definedName name="int_ext_sel" hidden="1">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7" l="1"/>
  <c r="B4" i="11"/>
  <c r="D4" i="11"/>
  <c r="D23" i="7" l="1"/>
  <c r="E23" i="7" s="1"/>
  <c r="G23" i="7" s="1"/>
</calcChain>
</file>

<file path=xl/sharedStrings.xml><?xml version="1.0" encoding="utf-8"?>
<sst xmlns="http://schemas.openxmlformats.org/spreadsheetml/2006/main" count="272" uniqueCount="136">
  <si>
    <t>Total</t>
  </si>
  <si>
    <t>TOTAL</t>
  </si>
  <si>
    <t>Couture, Simone</t>
  </si>
  <si>
    <t>Plamondon, Hélène</t>
  </si>
  <si>
    <t>Dauphin, Roméo</t>
  </si>
  <si>
    <t>Lalongé, Thérèse</t>
  </si>
  <si>
    <t>Dalpé, Marcel</t>
  </si>
  <si>
    <t>Bisson, Lucie</t>
  </si>
  <si>
    <t>Benoît, Bernadette</t>
  </si>
  <si>
    <t>Deaudelin, Lionel</t>
  </si>
  <si>
    <t>Solde</t>
  </si>
  <si>
    <t>Montant Payé</t>
  </si>
  <si>
    <t>Montant dû</t>
  </si>
  <si>
    <t>Prix par personne</t>
  </si>
  <si>
    <t>Nombre de personnes</t>
  </si>
  <si>
    <t>Famille</t>
  </si>
  <si>
    <t>Fête du centenaire "Grand'Man Lili"</t>
  </si>
  <si>
    <t>Moyenne</t>
  </si>
  <si>
    <t>Français</t>
  </si>
  <si>
    <t>Musique</t>
  </si>
  <si>
    <t>Histoire</t>
  </si>
  <si>
    <t>Noms</t>
  </si>
  <si>
    <t>GINETTE LAFLEUR</t>
  </si>
  <si>
    <t>MICHEL TREMBLAY</t>
  </si>
  <si>
    <t>France DION</t>
  </si>
  <si>
    <t>LOUISE ROBINSON</t>
  </si>
  <si>
    <t>PIERRE LAMBERT</t>
  </si>
  <si>
    <t>MARC RICHARD</t>
  </si>
  <si>
    <t xml:space="preserve">Réussite ou Échec </t>
  </si>
  <si>
    <t>Âge</t>
  </si>
  <si>
    <t>Dépenes Max.</t>
  </si>
  <si>
    <t>Dépenses Min.</t>
  </si>
  <si>
    <t>Décembre</t>
  </si>
  <si>
    <t>Novembre</t>
  </si>
  <si>
    <t>Octobre</t>
  </si>
  <si>
    <t>Septembre</t>
  </si>
  <si>
    <t>Août</t>
  </si>
  <si>
    <t>Juillet</t>
  </si>
  <si>
    <t>Juin</t>
  </si>
  <si>
    <t>Mai</t>
  </si>
  <si>
    <t>Avril</t>
  </si>
  <si>
    <t>Mars</t>
  </si>
  <si>
    <t>Février</t>
  </si>
  <si>
    <t>Janvier</t>
  </si>
  <si>
    <t>Réel</t>
  </si>
  <si>
    <t>Budget</t>
  </si>
  <si>
    <t>Cinéma et théatre</t>
  </si>
  <si>
    <t>Restaurant</t>
  </si>
  <si>
    <t>Budget loisirs pour l'année</t>
  </si>
  <si>
    <t>Nom contact</t>
  </si>
  <si>
    <t>Siège social</t>
  </si>
  <si>
    <t>Poste</t>
  </si>
  <si>
    <t>Mois achat</t>
  </si>
  <si>
    <t>Montant vente</t>
  </si>
  <si>
    <t>Questions: NB.SI</t>
  </si>
  <si>
    <t>Allaire</t>
  </si>
  <si>
    <t>Toronto</t>
  </si>
  <si>
    <t>Directeur des achats</t>
  </si>
  <si>
    <t>Nombre de personne au siège social de Montréal</t>
  </si>
  <si>
    <t>Allard</t>
  </si>
  <si>
    <t>Montréal</t>
  </si>
  <si>
    <t>Président</t>
  </si>
  <si>
    <t>mars</t>
  </si>
  <si>
    <t>février</t>
  </si>
  <si>
    <t>Questions: SOMME.SI</t>
  </si>
  <si>
    <t>Amos</t>
  </si>
  <si>
    <t>avril</t>
  </si>
  <si>
    <t>Angus</t>
  </si>
  <si>
    <t>mai</t>
  </si>
  <si>
    <t>Ayotte</t>
  </si>
  <si>
    <t>juin</t>
  </si>
  <si>
    <t>Babin</t>
  </si>
  <si>
    <t>New York</t>
  </si>
  <si>
    <t>juillet</t>
  </si>
  <si>
    <t>Barbeau</t>
  </si>
  <si>
    <t>août</t>
  </si>
  <si>
    <t>Barbison</t>
  </si>
  <si>
    <t>septembre</t>
  </si>
  <si>
    <t>Barbre</t>
  </si>
  <si>
    <t>Québec</t>
  </si>
  <si>
    <t>octobre</t>
  </si>
  <si>
    <t>Beaudouin</t>
  </si>
  <si>
    <t>novembre</t>
  </si>
  <si>
    <t>Bibeau</t>
  </si>
  <si>
    <t>Ottawa</t>
  </si>
  <si>
    <t>décembre</t>
  </si>
  <si>
    <t>Bilodeau</t>
  </si>
  <si>
    <t>Sherbrooke</t>
  </si>
  <si>
    <t>janvier</t>
  </si>
  <si>
    <t>Boivin</t>
  </si>
  <si>
    <t>Bordeleau</t>
  </si>
  <si>
    <t>Caron</t>
  </si>
  <si>
    <t>Vice-Président</t>
  </si>
  <si>
    <t>Chagrin</t>
  </si>
  <si>
    <t>Directeur administratif</t>
  </si>
  <si>
    <t>Craig</t>
  </si>
  <si>
    <t>Crosby</t>
  </si>
  <si>
    <t>DesBiens</t>
  </si>
  <si>
    <t>Desforges</t>
  </si>
  <si>
    <t>Dupuis</t>
  </si>
  <si>
    <t>Gingras</t>
  </si>
  <si>
    <t>Granger</t>
  </si>
  <si>
    <t>Guy</t>
  </si>
  <si>
    <t>Larose</t>
  </si>
  <si>
    <t>Marcoux</t>
  </si>
  <si>
    <t>Martin</t>
  </si>
  <si>
    <t>Noel</t>
  </si>
  <si>
    <t>Richard</t>
  </si>
  <si>
    <t>Roger</t>
  </si>
  <si>
    <t>Sabin</t>
  </si>
  <si>
    <t>Sauvé</t>
  </si>
  <si>
    <t>Savoie</t>
  </si>
  <si>
    <t>Smith</t>
  </si>
  <si>
    <t>St-Pierre</t>
  </si>
  <si>
    <t>Surin</t>
  </si>
  <si>
    <t>Therrien</t>
  </si>
  <si>
    <t>Thibault</t>
  </si>
  <si>
    <t>Le total des ventes supérieures à 35 000 $</t>
  </si>
  <si>
    <t>Bonus si vente supérieure à 30,000 = 5%</t>
  </si>
  <si>
    <t>Bonus si vente supérieure à 20,000 = 2%</t>
  </si>
  <si>
    <t>SINON = Rien = 0 $</t>
  </si>
  <si>
    <t xml:space="preserve">Condition SI = voir la valeur du BONUS </t>
  </si>
  <si>
    <t>Bonus</t>
  </si>
  <si>
    <t>Somme des ventes pour le siège social de New York</t>
  </si>
  <si>
    <t>Pourboire:</t>
  </si>
  <si>
    <t>Questions: MOYENNE.SI</t>
  </si>
  <si>
    <t>Moyenne des ventes pour le mois de MAI</t>
  </si>
  <si>
    <t>Pourboire</t>
  </si>
  <si>
    <t>Total à recevoir</t>
  </si>
  <si>
    <t>Confirmations reçues en date du:</t>
  </si>
  <si>
    <t>Solde
à recevoir</t>
  </si>
  <si>
    <t>RÉPONSE DE LA PREMIÈRE LIGNE</t>
  </si>
  <si>
    <r>
      <t xml:space="preserve">COPIER CETTE FEUILLE DANS VOTRE CLASSEUR </t>
    </r>
    <r>
      <rPr>
        <b/>
        <sz val="10"/>
        <rFont val="Arial"/>
        <family val="2"/>
      </rPr>
      <t>"CALCUL COURS 2"</t>
    </r>
  </si>
  <si>
    <r>
      <t>Insérez l'image du "Centenaire" dans la cellule A1 (Utilisez "</t>
    </r>
    <r>
      <rPr>
        <b/>
        <sz val="10"/>
        <rFont val="Arial"/>
        <family val="2"/>
      </rPr>
      <t>Placer dans la cellule</t>
    </r>
    <r>
      <rPr>
        <sz val="10"/>
        <rFont val="Arial"/>
        <family val="2"/>
      </rPr>
      <t>" si vous avez l'option)</t>
    </r>
  </si>
  <si>
    <t>Insérez la date d'aujourd'hui (Touche clavier) dans la cellule C2</t>
  </si>
  <si>
    <r>
      <t xml:space="preserve">OBSERVEZ LE TITRE DANS LA LIGNE 1 </t>
    </r>
    <r>
      <rPr>
        <b/>
        <u/>
        <sz val="12"/>
        <rFont val="Arial"/>
        <family val="2"/>
      </rPr>
      <t>Fête du centenaire "Grand'Man Lili"</t>
    </r>
    <r>
      <rPr>
        <sz val="10"/>
        <rFont val="Arial"/>
        <family val="2"/>
      </rPr>
      <t xml:space="preserve"> (Voir Fusion ensemble)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</si>
</sst>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* #,##0.00_)\ &quot;$&quot;_ ;_ * \(#,##0.00\)\ &quot;$&quot;_ ;_ * &quot;-&quot;??_)\ &quot;$&quot;_ ;_ @_ "/>
    <numFmt numFmtId="164" formatCode="_ * #,##0.00_)\ _$_ ;_ * \(#,##0.00\)\ _$_ ;_ * &quot;-&quot;??_)\ _$_ ;_ @_ "/>
    <numFmt numFmtId="165" formatCode="_-* #,##0.00\ &quot;$&quot;_-;_-* #,##0.00\ &quot;$&quot;\-;_-* &quot;-&quot;??\ &quot;$&quot;_-;_-@_-"/>
    <numFmt numFmtId="166" formatCode="#,##0\ &quot;$&quot;"/>
    <numFmt numFmtId="167" formatCode="#,##0.00&quot;$&quot;_);\(#,##0.00&quot;$&quot;\)"/>
    <numFmt numFmtId="168" formatCode="#,##0.00\ &quot;$&quot;"/>
  </numFmts>
  <fonts count="22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14"/>
      <name val="Cooper Lt BT"/>
      <family val="1"/>
    </font>
    <font>
      <b/>
      <sz val="14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b/>
      <sz val="10"/>
      <color indexed="3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0"/>
      <name val="Tahoma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6"/>
      <name val="Arial"/>
      <family val="2"/>
    </font>
    <font>
      <b/>
      <u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gradientFill degree="315">
        <stop position="0">
          <color theme="9" tint="0.59999389629810485"/>
        </stop>
        <stop position="1">
          <color theme="9" tint="-0.25098422193060094"/>
        </stop>
      </gradientFill>
    </fill>
    <fill>
      <gradientFill degree="90">
        <stop position="0">
          <color theme="9" tint="0.59999389629810485"/>
        </stop>
        <stop position="1">
          <color theme="9" tint="-0.25098422193060094"/>
        </stop>
      </gradient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5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ck">
        <color indexed="20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ck">
        <color indexed="20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53"/>
      </left>
      <right style="hair">
        <color indexed="53"/>
      </right>
      <top style="hair">
        <color indexed="53"/>
      </top>
      <bottom style="hair">
        <color indexed="53"/>
      </bottom>
      <diagonal/>
    </border>
    <border>
      <left style="hair">
        <color indexed="53"/>
      </left>
      <right style="hair">
        <color indexed="53"/>
      </right>
      <top/>
      <bottom style="hair">
        <color indexed="53"/>
      </bottom>
      <diagonal/>
    </border>
    <border>
      <left style="hair">
        <color indexed="53"/>
      </left>
      <right style="medium">
        <color indexed="53"/>
      </right>
      <top/>
      <bottom style="hair">
        <color indexed="53"/>
      </bottom>
      <diagonal/>
    </border>
    <border>
      <left style="hair">
        <color indexed="53"/>
      </left>
      <right style="medium">
        <color indexed="53"/>
      </right>
      <top style="hair">
        <color indexed="53"/>
      </top>
      <bottom style="hair">
        <color indexed="53"/>
      </bottom>
      <diagonal/>
    </border>
    <border>
      <left style="medium">
        <color indexed="53"/>
      </left>
      <right style="hair">
        <color indexed="53"/>
      </right>
      <top style="hair">
        <color indexed="53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hair">
        <color indexed="60"/>
      </bottom>
      <diagonal/>
    </border>
    <border>
      <left style="thin">
        <color indexed="60"/>
      </left>
      <right style="thin">
        <color indexed="60"/>
      </right>
      <top style="hair">
        <color indexed="60"/>
      </top>
      <bottom style="thin">
        <color indexed="60"/>
      </bottom>
      <diagonal/>
    </border>
    <border>
      <left style="medium">
        <color indexed="53"/>
      </left>
      <right/>
      <top style="double">
        <color indexed="53"/>
      </top>
      <bottom style="medium">
        <color indexed="53"/>
      </bottom>
      <diagonal/>
    </border>
    <border>
      <left style="hair">
        <color indexed="53"/>
      </left>
      <right style="hair">
        <color indexed="53"/>
      </right>
      <top/>
      <bottom/>
      <diagonal/>
    </border>
    <border>
      <left style="hair">
        <color indexed="53"/>
      </left>
      <right style="medium">
        <color indexed="53"/>
      </right>
      <top/>
      <bottom/>
      <diagonal/>
    </border>
    <border>
      <left style="medium">
        <color indexed="53"/>
      </left>
      <right style="hair">
        <color indexed="53"/>
      </right>
      <top style="medium">
        <color indexed="53"/>
      </top>
      <bottom style="double">
        <color indexed="53"/>
      </bottom>
      <diagonal/>
    </border>
    <border>
      <left style="hair">
        <color indexed="53"/>
      </left>
      <right style="hair">
        <color indexed="53"/>
      </right>
      <top style="medium">
        <color indexed="53"/>
      </top>
      <bottom style="double">
        <color indexed="53"/>
      </bottom>
      <diagonal/>
    </border>
    <border>
      <left style="hair">
        <color indexed="53"/>
      </left>
      <right style="medium">
        <color indexed="53"/>
      </right>
      <top style="medium">
        <color indexed="53"/>
      </top>
      <bottom style="double">
        <color indexed="53"/>
      </bottom>
      <diagonal/>
    </border>
    <border>
      <left style="hair">
        <color indexed="53"/>
      </left>
      <right style="hair">
        <color indexed="53"/>
      </right>
      <top style="double">
        <color indexed="53"/>
      </top>
      <bottom style="medium">
        <color indexed="53"/>
      </bottom>
      <diagonal/>
    </border>
    <border>
      <left style="hair">
        <color indexed="53"/>
      </left>
      <right style="medium">
        <color indexed="53"/>
      </right>
      <top style="double">
        <color indexed="53"/>
      </top>
      <bottom style="medium">
        <color indexed="53"/>
      </bottom>
      <diagonal/>
    </border>
    <border>
      <left style="medium">
        <color indexed="53"/>
      </left>
      <right style="hair">
        <color indexed="53"/>
      </right>
      <top/>
      <bottom style="hair">
        <color indexed="53"/>
      </bottom>
      <diagonal/>
    </border>
    <border>
      <left style="medium">
        <color indexed="53"/>
      </left>
      <right style="hair">
        <color indexed="53"/>
      </right>
      <top style="hair">
        <color indexed="53"/>
      </top>
      <bottom style="hair">
        <color indexed="53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theme="9" tint="-0.24994659260841701"/>
      </left>
      <right style="medium">
        <color theme="9" tint="-0.24994659260841701"/>
      </right>
      <top style="medium">
        <color theme="9" tint="-0.24994659260841701"/>
      </top>
      <bottom style="hair">
        <color theme="9" tint="-0.24994659260841701"/>
      </bottom>
      <diagonal/>
    </border>
    <border>
      <left style="medium">
        <color theme="9" tint="-0.24994659260841701"/>
      </left>
      <right style="hair">
        <color theme="9" tint="-0.24994659260841701"/>
      </right>
      <top style="medium">
        <color theme="9" tint="-0.24994659260841701"/>
      </top>
      <bottom style="hair">
        <color theme="9" tint="-0.24994659260841701"/>
      </bottom>
      <diagonal/>
    </border>
    <border>
      <left style="thin">
        <color indexed="53"/>
      </left>
      <right/>
      <top style="thin">
        <color indexed="53"/>
      </top>
      <bottom style="medium">
        <color indexed="53"/>
      </bottom>
      <diagonal/>
    </border>
    <border>
      <left/>
      <right/>
      <top style="thin">
        <color indexed="53"/>
      </top>
      <bottom style="medium">
        <color indexed="53"/>
      </bottom>
      <diagonal/>
    </border>
    <border>
      <left/>
      <right style="thin">
        <color indexed="53"/>
      </right>
      <top style="thin">
        <color indexed="53"/>
      </top>
      <bottom style="medium">
        <color indexed="53"/>
      </bottom>
      <diagonal/>
    </border>
    <border>
      <left style="thin">
        <color indexed="53"/>
      </left>
      <right style="hair">
        <color indexed="53"/>
      </right>
      <top style="medium">
        <color indexed="53"/>
      </top>
      <bottom style="double">
        <color indexed="53"/>
      </bottom>
      <diagonal/>
    </border>
    <border>
      <left style="hair">
        <color indexed="53"/>
      </left>
      <right style="thin">
        <color indexed="53"/>
      </right>
      <top style="medium">
        <color indexed="53"/>
      </top>
      <bottom style="double">
        <color indexed="53"/>
      </bottom>
      <diagonal/>
    </border>
    <border>
      <left style="thin">
        <color indexed="53"/>
      </left>
      <right style="hair">
        <color indexed="53"/>
      </right>
      <top/>
      <bottom style="thin">
        <color indexed="53"/>
      </bottom>
      <diagonal/>
    </border>
    <border>
      <left style="hair">
        <color indexed="53"/>
      </left>
      <right style="hair">
        <color indexed="53"/>
      </right>
      <top/>
      <bottom style="thin">
        <color indexed="53"/>
      </bottom>
      <diagonal/>
    </border>
    <border>
      <left style="hair">
        <color indexed="53"/>
      </left>
      <right style="thin">
        <color indexed="53"/>
      </right>
      <top/>
      <bottom style="thin">
        <color indexed="53"/>
      </bottom>
      <diagonal/>
    </border>
    <border>
      <left/>
      <right/>
      <top/>
      <bottom style="medium">
        <color indexed="53"/>
      </bottom>
      <diagonal/>
    </border>
  </borders>
  <cellStyleXfs count="34">
    <xf numFmtId="0" fontId="0" fillId="0" borderId="0"/>
    <xf numFmtId="44" fontId="3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0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/>
    <xf numFmtId="0" fontId="3" fillId="0" borderId="0"/>
    <xf numFmtId="0" fontId="15" fillId="0" borderId="0"/>
    <xf numFmtId="0" fontId="3" fillId="0" borderId="0"/>
    <xf numFmtId="0" fontId="15" fillId="0" borderId="0"/>
    <xf numFmtId="0" fontId="3" fillId="0" borderId="0"/>
    <xf numFmtId="0" fontId="10" fillId="0" borderId="0"/>
    <xf numFmtId="0" fontId="10" fillId="0" borderId="0"/>
    <xf numFmtId="0" fontId="4" fillId="0" borderId="0"/>
    <xf numFmtId="0" fontId="17" fillId="0" borderId="0"/>
    <xf numFmtId="0" fontId="8" fillId="0" borderId="0"/>
    <xf numFmtId="0" fontId="11" fillId="0" borderId="0"/>
    <xf numFmtId="0" fontId="3" fillId="0" borderId="0"/>
    <xf numFmtId="0" fontId="18" fillId="0" borderId="0"/>
    <xf numFmtId="0" fontId="3" fillId="0" borderId="0"/>
    <xf numFmtId="0" fontId="16" fillId="0" borderId="0"/>
    <xf numFmtId="9" fontId="3" fillId="0" borderId="0" applyFont="0" applyFill="0" applyBorder="0" applyAlignment="0" applyProtection="0"/>
    <xf numFmtId="0" fontId="19" fillId="0" borderId="1" applyNumberFormat="0" applyFill="0" applyAlignment="0" applyProtection="0"/>
    <xf numFmtId="0" fontId="19" fillId="0" borderId="44" applyNumberFormat="0" applyFill="0" applyAlignment="0" applyProtection="0"/>
  </cellStyleXfs>
  <cellXfs count="102">
    <xf numFmtId="0" fontId="0" fillId="0" borderId="0" xfId="0"/>
    <xf numFmtId="0" fontId="4" fillId="0" borderId="0" xfId="15"/>
    <xf numFmtId="44" fontId="0" fillId="0" borderId="0" xfId="5" applyFont="1"/>
    <xf numFmtId="0" fontId="2" fillId="0" borderId="0" xfId="15" applyFont="1" applyAlignment="1">
      <alignment horizontal="center" vertical="center" wrapText="1"/>
    </xf>
    <xf numFmtId="44" fontId="2" fillId="0" borderId="0" xfId="5" applyFont="1" applyAlignment="1">
      <alignment horizontal="centerContinuous" vertical="center"/>
    </xf>
    <xf numFmtId="0" fontId="4" fillId="0" borderId="0" xfId="15" applyAlignment="1">
      <alignment horizontal="center"/>
    </xf>
    <xf numFmtId="0" fontId="5" fillId="0" borderId="0" xfId="15" applyFont="1"/>
    <xf numFmtId="0" fontId="4" fillId="2" borderId="0" xfId="15" applyFill="1"/>
    <xf numFmtId="0" fontId="4" fillId="2" borderId="0" xfId="15" applyFill="1" applyAlignment="1">
      <alignment horizontal="center"/>
    </xf>
    <xf numFmtId="1" fontId="4" fillId="0" borderId="2" xfId="15" applyNumberFormat="1" applyBorder="1" applyAlignment="1">
      <alignment horizontal="center"/>
    </xf>
    <xf numFmtId="0" fontId="4" fillId="0" borderId="2" xfId="15" applyBorder="1"/>
    <xf numFmtId="1" fontId="4" fillId="0" borderId="3" xfId="15" applyNumberFormat="1" applyBorder="1" applyAlignment="1">
      <alignment horizontal="center"/>
    </xf>
    <xf numFmtId="0" fontId="4" fillId="0" borderId="3" xfId="15" applyBorder="1"/>
    <xf numFmtId="0" fontId="4" fillId="0" borderId="2" xfId="15" applyBorder="1" applyAlignment="1">
      <alignment horizontal="center"/>
    </xf>
    <xf numFmtId="0" fontId="2" fillId="0" borderId="2" xfId="15" applyFont="1" applyBorder="1" applyAlignment="1">
      <alignment horizontal="center" vertical="center"/>
    </xf>
    <xf numFmtId="0" fontId="2" fillId="0" borderId="2" xfId="15" applyFont="1" applyBorder="1" applyAlignment="1">
      <alignment horizontal="left"/>
    </xf>
    <xf numFmtId="0" fontId="4" fillId="0" borderId="4" xfId="15" applyBorder="1" applyAlignment="1">
      <alignment horizontal="center"/>
    </xf>
    <xf numFmtId="0" fontId="4" fillId="0" borderId="4" xfId="15" applyBorder="1" applyAlignment="1">
      <alignment horizontal="left" indent="1"/>
    </xf>
    <xf numFmtId="0" fontId="4" fillId="0" borderId="2" xfId="15" applyBorder="1" applyAlignment="1">
      <alignment horizontal="left" indent="1"/>
    </xf>
    <xf numFmtId="166" fontId="4" fillId="0" borderId="0" xfId="15" applyNumberFormat="1"/>
    <xf numFmtId="0" fontId="4" fillId="0" borderId="5" xfId="15" applyBorder="1"/>
    <xf numFmtId="0" fontId="4" fillId="0" borderId="6" xfId="15" applyBorder="1"/>
    <xf numFmtId="0" fontId="4" fillId="0" borderId="7" xfId="15" applyBorder="1"/>
    <xf numFmtId="0" fontId="4" fillId="0" borderId="8" xfId="15" applyBorder="1"/>
    <xf numFmtId="0" fontId="4" fillId="0" borderId="9" xfId="15" applyBorder="1"/>
    <xf numFmtId="166" fontId="4" fillId="0" borderId="10" xfId="15" applyNumberFormat="1" applyBorder="1" applyAlignment="1">
      <alignment horizontal="center"/>
    </xf>
    <xf numFmtId="166" fontId="4" fillId="0" borderId="0" xfId="15" applyNumberFormat="1" applyAlignment="1">
      <alignment horizontal="center"/>
    </xf>
    <xf numFmtId="166" fontId="4" fillId="0" borderId="11" xfId="15" applyNumberFormat="1" applyBorder="1" applyAlignment="1">
      <alignment horizontal="center"/>
    </xf>
    <xf numFmtId="0" fontId="4" fillId="0" borderId="12" xfId="15" applyBorder="1"/>
    <xf numFmtId="166" fontId="4" fillId="0" borderId="11" xfId="15" applyNumberFormat="1" applyBorder="1"/>
    <xf numFmtId="166" fontId="4" fillId="0" borderId="13" xfId="15" applyNumberFormat="1" applyBorder="1"/>
    <xf numFmtId="0" fontId="4" fillId="0" borderId="12" xfId="15" applyBorder="1" applyAlignment="1">
      <alignment horizontal="left"/>
    </xf>
    <xf numFmtId="166" fontId="4" fillId="0" borderId="10" xfId="15" applyNumberFormat="1" applyBorder="1"/>
    <xf numFmtId="166" fontId="4" fillId="0" borderId="13" xfId="15" applyNumberFormat="1" applyBorder="1" applyAlignment="1">
      <alignment horizontal="center"/>
    </xf>
    <xf numFmtId="166" fontId="4" fillId="0" borderId="14" xfId="15" applyNumberFormat="1" applyBorder="1" applyAlignment="1">
      <alignment horizontal="center"/>
    </xf>
    <xf numFmtId="166" fontId="4" fillId="0" borderId="15" xfId="15" applyNumberFormat="1" applyBorder="1" applyAlignment="1" applyProtection="1">
      <alignment horizontal="center"/>
      <protection hidden="1"/>
    </xf>
    <xf numFmtId="166" fontId="4" fillId="0" borderId="16" xfId="15" applyNumberFormat="1" applyBorder="1" applyAlignment="1" applyProtection="1">
      <alignment horizontal="center"/>
      <protection hidden="1"/>
    </xf>
    <xf numFmtId="0" fontId="4" fillId="0" borderId="12" xfId="15" applyBorder="1" applyProtection="1">
      <protection hidden="1"/>
    </xf>
    <xf numFmtId="0" fontId="4" fillId="0" borderId="17" xfId="15" applyBorder="1" applyAlignment="1">
      <alignment horizontal="center"/>
    </xf>
    <xf numFmtId="0" fontId="4" fillId="0" borderId="11" xfId="15" applyBorder="1" applyAlignment="1">
      <alignment horizontal="center"/>
    </xf>
    <xf numFmtId="0" fontId="4" fillId="0" borderId="13" xfId="15" applyBorder="1" applyAlignment="1">
      <alignment horizontal="center"/>
    </xf>
    <xf numFmtId="0" fontId="2" fillId="0" borderId="18" xfId="15" applyFont="1" applyBorder="1" applyAlignment="1">
      <alignment horizontal="centerContinuous"/>
    </xf>
    <xf numFmtId="0" fontId="2" fillId="0" borderId="19" xfId="15" applyFont="1" applyBorder="1" applyAlignment="1">
      <alignment horizontal="centerContinuous"/>
    </xf>
    <xf numFmtId="0" fontId="2" fillId="0" borderId="20" xfId="15" applyFont="1" applyBorder="1" applyAlignment="1">
      <alignment horizontal="centerContinuous"/>
    </xf>
    <xf numFmtId="0" fontId="2" fillId="0" borderId="21" xfId="15" applyFont="1" applyBorder="1" applyAlignment="1">
      <alignment horizontal="centerContinuous"/>
    </xf>
    <xf numFmtId="44" fontId="13" fillId="0" borderId="22" xfId="5" applyFont="1" applyBorder="1"/>
    <xf numFmtId="3" fontId="4" fillId="0" borderId="22" xfId="15" applyNumberFormat="1" applyBorder="1" applyAlignment="1">
      <alignment horizontal="center"/>
    </xf>
    <xf numFmtId="44" fontId="13" fillId="0" borderId="23" xfId="5" applyFont="1" applyBorder="1"/>
    <xf numFmtId="3" fontId="4" fillId="0" borderId="23" xfId="15" applyNumberFormat="1" applyBorder="1" applyAlignment="1">
      <alignment horizontal="center"/>
    </xf>
    <xf numFmtId="44" fontId="13" fillId="0" borderId="24" xfId="5" applyFont="1" applyBorder="1"/>
    <xf numFmtId="44" fontId="13" fillId="0" borderId="25" xfId="5" applyFont="1" applyBorder="1"/>
    <xf numFmtId="0" fontId="4" fillId="0" borderId="26" xfId="15" applyBorder="1"/>
    <xf numFmtId="0" fontId="12" fillId="0" borderId="0" xfId="15" applyFont="1" applyAlignment="1">
      <alignment horizontal="center"/>
    </xf>
    <xf numFmtId="167" fontId="4" fillId="0" borderId="0" xfId="15" applyNumberFormat="1"/>
    <xf numFmtId="0" fontId="2" fillId="0" borderId="27" xfId="15" applyFont="1" applyBorder="1" applyAlignment="1">
      <alignment horizontal="center"/>
    </xf>
    <xf numFmtId="0" fontId="2" fillId="0" borderId="28" xfId="15" applyFont="1" applyBorder="1" applyAlignment="1">
      <alignment horizontal="center"/>
    </xf>
    <xf numFmtId="0" fontId="2" fillId="0" borderId="0" xfId="15" applyFont="1" applyAlignment="1">
      <alignment horizontal="center"/>
    </xf>
    <xf numFmtId="168" fontId="2" fillId="0" borderId="28" xfId="4" applyNumberFormat="1" applyFont="1" applyBorder="1" applyAlignment="1">
      <alignment horizontal="center"/>
    </xf>
    <xf numFmtId="44" fontId="4" fillId="0" borderId="0" xfId="4" applyFont="1" applyProtection="1"/>
    <xf numFmtId="44" fontId="4" fillId="0" borderId="0" xfId="4" applyFont="1"/>
    <xf numFmtId="0" fontId="19" fillId="0" borderId="1" xfId="32" applyFill="1" applyAlignment="1" applyProtection="1">
      <alignment horizontal="left" vertical="center"/>
    </xf>
    <xf numFmtId="0" fontId="19" fillId="0" borderId="1" xfId="32" applyFill="1" applyAlignment="1" applyProtection="1">
      <alignment horizontal="center" vertical="center" wrapText="1"/>
    </xf>
    <xf numFmtId="0" fontId="19" fillId="0" borderId="1" xfId="32" applyFill="1" applyAlignment="1" applyProtection="1">
      <alignment horizontal="right" vertical="center" wrapText="1"/>
    </xf>
    <xf numFmtId="44" fontId="19" fillId="0" borderId="1" xfId="32" applyNumberFormat="1" applyFill="1" applyAlignment="1" applyProtection="1">
      <alignment horizontal="right" vertical="center" wrapText="1" indent="1"/>
    </xf>
    <xf numFmtId="0" fontId="2" fillId="0" borderId="29" xfId="15" applyFont="1" applyBorder="1" applyAlignment="1">
      <alignment horizontal="right" indent="1"/>
    </xf>
    <xf numFmtId="3" fontId="4" fillId="0" borderId="30" xfId="15" applyNumberFormat="1" applyBorder="1" applyAlignment="1">
      <alignment horizontal="center"/>
    </xf>
    <xf numFmtId="44" fontId="13" fillId="0" borderId="30" xfId="5" applyFont="1" applyBorder="1"/>
    <xf numFmtId="44" fontId="13" fillId="0" borderId="31" xfId="5" applyFont="1" applyBorder="1"/>
    <xf numFmtId="9" fontId="2" fillId="0" borderId="45" xfId="5" applyNumberFormat="1" applyFont="1" applyFill="1" applyBorder="1" applyAlignment="1">
      <alignment horizontal="right" vertical="center" indent="1"/>
    </xf>
    <xf numFmtId="44" fontId="2" fillId="3" borderId="46" xfId="5" applyFont="1" applyFill="1" applyBorder="1" applyAlignment="1">
      <alignment horizontal="centerContinuous" vertical="center"/>
    </xf>
    <xf numFmtId="0" fontId="2" fillId="4" borderId="32" xfId="15" applyFont="1" applyFill="1" applyBorder="1" applyAlignment="1">
      <alignment horizontal="center" vertical="center" wrapText="1"/>
    </xf>
    <xf numFmtId="0" fontId="2" fillId="4" borderId="33" xfId="15" applyFont="1" applyFill="1" applyBorder="1" applyAlignment="1">
      <alignment horizontal="center" vertical="center" wrapText="1"/>
    </xf>
    <xf numFmtId="44" fontId="2" fillId="4" borderId="33" xfId="5" applyFont="1" applyFill="1" applyBorder="1" applyAlignment="1">
      <alignment horizontal="center" vertical="center" wrapText="1"/>
    </xf>
    <xf numFmtId="44" fontId="2" fillId="4" borderId="34" xfId="5" applyFont="1" applyFill="1" applyBorder="1" applyAlignment="1">
      <alignment horizontal="center" vertical="center" wrapText="1"/>
    </xf>
    <xf numFmtId="44" fontId="13" fillId="5" borderId="35" xfId="5" applyFont="1" applyFill="1" applyBorder="1"/>
    <xf numFmtId="44" fontId="2" fillId="5" borderId="35" xfId="5" applyFont="1" applyFill="1" applyBorder="1"/>
    <xf numFmtId="44" fontId="13" fillId="5" borderId="36" xfId="5" applyFont="1" applyFill="1" applyBorder="1"/>
    <xf numFmtId="0" fontId="4" fillId="0" borderId="37" xfId="15" applyBorder="1" applyAlignment="1">
      <alignment horizontal="left" indent="1"/>
    </xf>
    <xf numFmtId="0" fontId="4" fillId="0" borderId="38" xfId="15" applyBorder="1" applyAlignment="1">
      <alignment horizontal="left" indent="1"/>
    </xf>
    <xf numFmtId="0" fontId="4" fillId="0" borderId="26" xfId="15" applyBorder="1" applyAlignment="1">
      <alignment horizontal="left" indent="1"/>
    </xf>
    <xf numFmtId="0" fontId="2" fillId="4" borderId="50" xfId="15" applyFont="1" applyFill="1" applyBorder="1" applyAlignment="1">
      <alignment horizontal="center" vertical="center" wrapText="1"/>
    </xf>
    <xf numFmtId="44" fontId="2" fillId="4" borderId="51" xfId="5" applyFont="1" applyFill="1" applyBorder="1" applyAlignment="1">
      <alignment horizontal="center" vertical="center" wrapText="1"/>
    </xf>
    <xf numFmtId="0" fontId="4" fillId="0" borderId="52" xfId="15" applyBorder="1" applyAlignment="1">
      <alignment horizontal="left" indent="1"/>
    </xf>
    <xf numFmtId="3" fontId="4" fillId="0" borderId="53" xfId="15" applyNumberFormat="1" applyBorder="1" applyAlignment="1">
      <alignment horizontal="center"/>
    </xf>
    <xf numFmtId="44" fontId="13" fillId="0" borderId="53" xfId="5" applyFont="1" applyBorder="1"/>
    <xf numFmtId="44" fontId="13" fillId="0" borderId="54" xfId="5" applyFont="1" applyBorder="1"/>
    <xf numFmtId="0" fontId="1" fillId="0" borderId="0" xfId="15" applyFont="1"/>
    <xf numFmtId="0" fontId="2" fillId="0" borderId="55" xfId="15" applyFont="1" applyBorder="1" applyAlignment="1">
      <alignment vertical="center"/>
    </xf>
    <xf numFmtId="44" fontId="2" fillId="0" borderId="45" xfId="4" applyFont="1" applyFill="1" applyBorder="1" applyAlignment="1">
      <alignment horizontal="right" vertical="center" indent="1"/>
    </xf>
    <xf numFmtId="44" fontId="2" fillId="3" borderId="46" xfId="5" applyFont="1" applyFill="1" applyBorder="1" applyAlignment="1">
      <alignment horizontal="center" vertical="center" wrapText="1"/>
    </xf>
    <xf numFmtId="44" fontId="0" fillId="0" borderId="0" xfId="5" applyFont="1" applyAlignment="1">
      <alignment horizontal="centerContinuous"/>
    </xf>
    <xf numFmtId="44" fontId="20" fillId="0" borderId="0" xfId="5" applyFont="1" applyAlignment="1">
      <alignment horizontal="centerContinuous" vertical="center"/>
    </xf>
    <xf numFmtId="44" fontId="0" fillId="6" borderId="0" xfId="5" applyFont="1" applyFill="1"/>
    <xf numFmtId="0" fontId="1" fillId="6" borderId="0" xfId="15" applyFont="1" applyFill="1"/>
    <xf numFmtId="0" fontId="2" fillId="0" borderId="47" xfId="15" applyFont="1" applyBorder="1" applyAlignment="1">
      <alignment horizontal="center" vertical="center"/>
    </xf>
    <xf numFmtId="0" fontId="2" fillId="0" borderId="48" xfId="15" applyFont="1" applyBorder="1" applyAlignment="1">
      <alignment horizontal="center" vertical="center"/>
    </xf>
    <xf numFmtId="0" fontId="2" fillId="0" borderId="49" xfId="15" applyFont="1" applyBorder="1" applyAlignment="1">
      <alignment horizontal="center" vertical="center"/>
    </xf>
    <xf numFmtId="0" fontId="7" fillId="0" borderId="39" xfId="15" applyFont="1" applyBorder="1" applyAlignment="1">
      <alignment horizontal="center"/>
    </xf>
    <xf numFmtId="0" fontId="7" fillId="0" borderId="40" xfId="15" applyFont="1" applyBorder="1" applyAlignment="1">
      <alignment horizontal="center"/>
    </xf>
    <xf numFmtId="0" fontId="7" fillId="0" borderId="41" xfId="15" applyFont="1" applyBorder="1" applyAlignment="1">
      <alignment horizontal="center"/>
    </xf>
    <xf numFmtId="0" fontId="6" fillId="2" borderId="42" xfId="15" applyFont="1" applyFill="1" applyBorder="1" applyAlignment="1">
      <alignment horizontal="center" vertical="center"/>
    </xf>
    <xf numFmtId="0" fontId="6" fillId="2" borderId="43" xfId="15" applyFont="1" applyFill="1" applyBorder="1" applyAlignment="1">
      <alignment horizontal="center" vertical="center"/>
    </xf>
  </cellXfs>
  <cellStyles count="34">
    <cellStyle name="Currency 2" xfId="1" xr:uid="{00000000-0005-0000-0000-000000000000}"/>
    <cellStyle name="Lien hypertexte 2" xfId="2" xr:uid="{00000000-0005-0000-0000-000001000000}"/>
    <cellStyle name="Milliers 2" xfId="3" xr:uid="{00000000-0005-0000-0000-000002000000}"/>
    <cellStyle name="Monétaire" xfId="4" builtinId="4"/>
    <cellStyle name="Monétaire 2" xfId="5" xr:uid="{00000000-0005-0000-0000-000004000000}"/>
    <cellStyle name="Monétaire 2 2" xfId="6" xr:uid="{00000000-0005-0000-0000-000005000000}"/>
    <cellStyle name="Monétaire 3" xfId="7" xr:uid="{00000000-0005-0000-0000-000006000000}"/>
    <cellStyle name="Monétaire 3 2" xfId="8" xr:uid="{00000000-0005-0000-0000-000007000000}"/>
    <cellStyle name="Monétaire 4" xfId="9" xr:uid="{00000000-0005-0000-0000-000008000000}"/>
    <cellStyle name="Monétaire 5" xfId="10" xr:uid="{00000000-0005-0000-0000-000009000000}"/>
    <cellStyle name="Monétaire 5 2" xfId="11" xr:uid="{00000000-0005-0000-0000-00000A000000}"/>
    <cellStyle name="Monétaire 6" xfId="12" xr:uid="{00000000-0005-0000-0000-00000B000000}"/>
    <cellStyle name="Monétaire 7" xfId="13" xr:uid="{00000000-0005-0000-0000-00000C000000}"/>
    <cellStyle name="Monétaire 8" xfId="14" xr:uid="{00000000-0005-0000-0000-00000D000000}"/>
    <cellStyle name="Normal" xfId="0" builtinId="0"/>
    <cellStyle name="Normal 2" xfId="15" xr:uid="{00000000-0005-0000-0000-00000F000000}"/>
    <cellStyle name="Normal 2 2" xfId="16" xr:uid="{00000000-0005-0000-0000-000010000000}"/>
    <cellStyle name="Normal 2 2 2" xfId="17" xr:uid="{00000000-0005-0000-0000-000011000000}"/>
    <cellStyle name="Normal 2 2 2 2" xfId="18" xr:uid="{00000000-0005-0000-0000-000012000000}"/>
    <cellStyle name="Normal 2 2 2 2 2" xfId="19" xr:uid="{00000000-0005-0000-0000-000013000000}"/>
    <cellStyle name="Normal 2 3" xfId="20" xr:uid="{00000000-0005-0000-0000-000014000000}"/>
    <cellStyle name="Normal 2 4" xfId="21" xr:uid="{00000000-0005-0000-0000-000015000000}"/>
    <cellStyle name="Normal 2_Calcul Intermédiaire" xfId="22" xr:uid="{00000000-0005-0000-0000-000016000000}"/>
    <cellStyle name="Normal 3" xfId="23" xr:uid="{00000000-0005-0000-0000-000017000000}"/>
    <cellStyle name="Normal 3 2" xfId="24" xr:uid="{00000000-0005-0000-0000-000018000000}"/>
    <cellStyle name="Normal 3_Exercices supplémentaires" xfId="25" xr:uid="{00000000-0005-0000-0000-000019000000}"/>
    <cellStyle name="Normal 4" xfId="26" xr:uid="{00000000-0005-0000-0000-00001A000000}"/>
    <cellStyle name="Normal 5" xfId="27" xr:uid="{00000000-0005-0000-0000-00001B000000}"/>
    <cellStyle name="Normal 6" xfId="28" xr:uid="{00000000-0005-0000-0000-00001C000000}"/>
    <cellStyle name="Normal 7" xfId="29" xr:uid="{00000000-0005-0000-0000-00001D000000}"/>
    <cellStyle name="Normal 8" xfId="30" xr:uid="{00000000-0005-0000-0000-00001E000000}"/>
    <cellStyle name="Pourcentage 2" xfId="31" xr:uid="{00000000-0005-0000-0000-00001F000000}"/>
    <cellStyle name="Total" xfId="32" builtinId="25"/>
    <cellStyle name="Total 2" xfId="33" xr:uid="{00000000-0005-0000-0000-00002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ADFAF"/>
      <rgbColor rgb="000000FF"/>
      <rgbColor rgb="00FFFF00"/>
      <rgbColor rgb="00FF00FF"/>
      <rgbColor rgb="00EEDCCA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542925</xdr:colOff>
      <xdr:row>1</xdr:row>
      <xdr:rowOff>85725</xdr:rowOff>
    </xdr:from>
    <xdr:to>
      <xdr:col>4</xdr:col>
      <xdr:colOff>523875</xdr:colOff>
      <xdr:row>1</xdr:row>
      <xdr:rowOff>771525</xdr:rowOff>
    </xdr:to>
    <xdr:pic>
      <xdr:nvPicPr>
        <xdr:cNvPr id="10307" name="Picture 1" descr="MCj03398320000[1]">
          <a:extLst>
            <a:ext uri="{FF2B5EF4-FFF2-40B4-BE49-F238E27FC236}">
              <a16:creationId xmlns:a16="http://schemas.microsoft.com/office/drawing/2014/main" id="{00000000-0008-0000-0100-000043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1325" y="333375"/>
          <a:ext cx="75247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352425</xdr:colOff>
      <xdr:row>1</xdr:row>
      <xdr:rowOff>0</xdr:rowOff>
    </xdr:from>
    <xdr:to>
      <xdr:col>2</xdr:col>
      <xdr:colOff>361950</xdr:colOff>
      <xdr:row>1</xdr:row>
      <xdr:rowOff>866775</xdr:rowOff>
    </xdr:to>
    <xdr:pic>
      <xdr:nvPicPr>
        <xdr:cNvPr id="10308" name="Picture 3" descr="MCj03439110000[1]">
          <a:extLst>
            <a:ext uri="{FF2B5EF4-FFF2-40B4-BE49-F238E27FC236}">
              <a16:creationId xmlns:a16="http://schemas.microsoft.com/office/drawing/2014/main" id="{00000000-0008-0000-0100-000044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7775" y="247650"/>
          <a:ext cx="781050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1381125</xdr:colOff>
      <xdr:row>1</xdr:row>
      <xdr:rowOff>85725</xdr:rowOff>
    </xdr:to>
    <xdr:pic>
      <xdr:nvPicPr>
        <xdr:cNvPr id="8227" name="Picture 1" descr="MCj02339640000[1]">
          <a:extLst>
            <a:ext uri="{FF2B5EF4-FFF2-40B4-BE49-F238E27FC236}">
              <a16:creationId xmlns:a16="http://schemas.microsoft.com/office/drawing/2014/main" id="{00000000-0008-0000-0300-000023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81125" cy="140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G23"/>
  <sheetViews>
    <sheetView tabSelected="1" workbookViewId="0">
      <selection activeCell="C4" sqref="C4"/>
    </sheetView>
  </sheetViews>
  <sheetFormatPr baseColWidth="10" defaultColWidth="11.5546875" defaultRowHeight="23.25" customHeight="1"/>
  <cols>
    <col min="1" max="1" width="24" style="1" customWidth="1"/>
    <col min="2" max="2" width="11.44140625" style="2" customWidth="1"/>
    <col min="3" max="3" width="13" style="2" customWidth="1"/>
    <col min="4" max="5" width="11.44140625" style="2" customWidth="1"/>
    <col min="6" max="6" width="14.6640625" style="2" customWidth="1"/>
    <col min="7" max="7" width="17.33203125" style="2" customWidth="1"/>
    <col min="8" max="8" width="13.88671875" style="1" customWidth="1"/>
    <col min="9" max="16384" width="11.5546875" style="1"/>
  </cols>
  <sheetData>
    <row r="1" spans="1:7" ht="76.2" customHeight="1" thickBot="1">
      <c r="A1"/>
      <c r="B1" s="91" t="s">
        <v>16</v>
      </c>
      <c r="C1" s="4"/>
      <c r="D1" s="4"/>
      <c r="E1" s="4"/>
      <c r="F1" s="90"/>
      <c r="G1" s="90"/>
    </row>
    <row r="2" spans="1:7" ht="34.799999999999997" customHeight="1" thickBot="1">
      <c r="A2" s="87" t="s">
        <v>129</v>
      </c>
      <c r="B2" s="87"/>
      <c r="C2" s="92"/>
      <c r="D2" s="89" t="s">
        <v>13</v>
      </c>
      <c r="E2" s="88">
        <v>31.5</v>
      </c>
      <c r="F2" s="69" t="s">
        <v>124</v>
      </c>
      <c r="G2" s="68">
        <v>0.15</v>
      </c>
    </row>
    <row r="3" spans="1:7" s="3" customFormat="1" ht="33.75" customHeight="1" thickBot="1">
      <c r="A3" s="70" t="s">
        <v>15</v>
      </c>
      <c r="B3" s="71" t="s">
        <v>14</v>
      </c>
      <c r="C3" s="72" t="s">
        <v>12</v>
      </c>
      <c r="D3" s="72" t="s">
        <v>127</v>
      </c>
      <c r="E3" s="72" t="s">
        <v>128</v>
      </c>
      <c r="F3" s="72" t="s">
        <v>11</v>
      </c>
      <c r="G3" s="73" t="s">
        <v>130</v>
      </c>
    </row>
    <row r="4" spans="1:7" ht="23.25" customHeight="1" thickTop="1">
      <c r="A4" s="77" t="s">
        <v>9</v>
      </c>
      <c r="B4" s="48">
        <v>5</v>
      </c>
      <c r="C4" s="47"/>
      <c r="D4" s="47"/>
      <c r="E4" s="47"/>
      <c r="F4" s="47">
        <v>45</v>
      </c>
      <c r="G4" s="49"/>
    </row>
    <row r="5" spans="1:7" ht="23.25" customHeight="1">
      <c r="A5" s="78" t="s">
        <v>8</v>
      </c>
      <c r="B5" s="46">
        <v>2</v>
      </c>
      <c r="C5" s="45"/>
      <c r="D5" s="45"/>
      <c r="E5" s="45"/>
      <c r="F5" s="45">
        <v>100</v>
      </c>
      <c r="G5" s="50"/>
    </row>
    <row r="6" spans="1:7" ht="23.25" customHeight="1">
      <c r="A6" s="78" t="s">
        <v>7</v>
      </c>
      <c r="B6" s="46">
        <v>8</v>
      </c>
      <c r="C6" s="45"/>
      <c r="D6" s="45"/>
      <c r="E6" s="45"/>
      <c r="F6" s="45">
        <v>175</v>
      </c>
      <c r="G6" s="50"/>
    </row>
    <row r="7" spans="1:7" ht="23.25" customHeight="1">
      <c r="A7" s="78" t="s">
        <v>6</v>
      </c>
      <c r="B7" s="46">
        <v>3</v>
      </c>
      <c r="C7" s="45"/>
      <c r="D7" s="45"/>
      <c r="E7" s="45"/>
      <c r="F7" s="45">
        <v>75</v>
      </c>
      <c r="G7" s="50"/>
    </row>
    <row r="8" spans="1:7" ht="23.25" customHeight="1">
      <c r="A8" s="78" t="s">
        <v>5</v>
      </c>
      <c r="B8" s="46">
        <v>4</v>
      </c>
      <c r="C8" s="45"/>
      <c r="D8" s="45"/>
      <c r="E8" s="45"/>
      <c r="F8" s="45">
        <v>100</v>
      </c>
      <c r="G8" s="50"/>
    </row>
    <row r="9" spans="1:7" ht="23.25" customHeight="1">
      <c r="A9" s="78" t="s">
        <v>4</v>
      </c>
      <c r="B9" s="46">
        <v>6</v>
      </c>
      <c r="C9" s="45"/>
      <c r="D9" s="45"/>
      <c r="E9" s="45"/>
      <c r="F9" s="45">
        <v>150</v>
      </c>
      <c r="G9" s="50"/>
    </row>
    <row r="10" spans="1:7" ht="23.25" customHeight="1">
      <c r="A10" s="78" t="s">
        <v>3</v>
      </c>
      <c r="B10" s="46">
        <v>3</v>
      </c>
      <c r="C10" s="45"/>
      <c r="D10" s="45"/>
      <c r="E10" s="45"/>
      <c r="F10" s="45">
        <v>75</v>
      </c>
      <c r="G10" s="50"/>
    </row>
    <row r="11" spans="1:7" ht="23.25" customHeight="1">
      <c r="A11" s="79" t="s">
        <v>2</v>
      </c>
      <c r="B11" s="46">
        <v>10</v>
      </c>
      <c r="C11" s="45"/>
      <c r="D11" s="45"/>
      <c r="E11" s="45"/>
      <c r="F11" s="45">
        <v>300</v>
      </c>
      <c r="G11" s="50"/>
    </row>
    <row r="12" spans="1:7" ht="23.25" customHeight="1" thickBot="1">
      <c r="A12" s="51"/>
      <c r="B12" s="65"/>
      <c r="C12" s="66"/>
      <c r="D12" s="66"/>
      <c r="E12" s="66"/>
      <c r="F12" s="66"/>
      <c r="G12" s="67"/>
    </row>
    <row r="13" spans="1:7" ht="23.25" customHeight="1" thickTop="1" thickBot="1">
      <c r="A13" s="64" t="s">
        <v>1</v>
      </c>
      <c r="B13" s="74"/>
      <c r="C13" s="75"/>
      <c r="D13" s="75"/>
      <c r="E13" s="75"/>
      <c r="F13" s="75"/>
      <c r="G13" s="76"/>
    </row>
    <row r="16" spans="1:7" ht="23.25" customHeight="1">
      <c r="A16" s="93" t="s">
        <v>133</v>
      </c>
      <c r="B16" s="92"/>
      <c r="C16" s="92"/>
      <c r="D16" s="92"/>
      <c r="E16" s="92"/>
      <c r="F16" s="92"/>
      <c r="G16" s="92"/>
    </row>
    <row r="17" spans="1:7" ht="23.25" customHeight="1">
      <c r="A17" s="93" t="s">
        <v>134</v>
      </c>
      <c r="B17" s="92"/>
      <c r="C17" s="92"/>
      <c r="D17" s="92"/>
      <c r="E17" s="92"/>
      <c r="F17" s="92"/>
      <c r="G17" s="92"/>
    </row>
    <row r="18" spans="1:7" ht="23.25" customHeight="1">
      <c r="A18" s="93" t="s">
        <v>135</v>
      </c>
      <c r="B18" s="92"/>
      <c r="C18" s="92"/>
      <c r="D18" s="92"/>
      <c r="E18" s="92"/>
      <c r="F18" s="92"/>
      <c r="G18" s="92"/>
    </row>
    <row r="19" spans="1:7" ht="23.25" customHeight="1">
      <c r="A19" s="86" t="s">
        <v>132</v>
      </c>
    </row>
    <row r="21" spans="1:7" ht="23.25" customHeight="1" thickBot="1">
      <c r="A21" s="94" t="s">
        <v>131</v>
      </c>
      <c r="B21" s="95"/>
      <c r="C21" s="95"/>
      <c r="D21" s="95"/>
      <c r="E21" s="95"/>
      <c r="F21" s="95"/>
      <c r="G21" s="96"/>
    </row>
    <row r="22" spans="1:7" ht="23.25" customHeight="1" thickBot="1">
      <c r="A22" s="80" t="s">
        <v>15</v>
      </c>
      <c r="B22" s="71" t="s">
        <v>14</v>
      </c>
      <c r="C22" s="72" t="s">
        <v>12</v>
      </c>
      <c r="D22" s="72" t="s">
        <v>127</v>
      </c>
      <c r="E22" s="72" t="s">
        <v>128</v>
      </c>
      <c r="F22" s="72" t="s">
        <v>11</v>
      </c>
      <c r="G22" s="81" t="s">
        <v>130</v>
      </c>
    </row>
    <row r="23" spans="1:7" ht="23.25" customHeight="1" thickTop="1">
      <c r="A23" s="82" t="s">
        <v>9</v>
      </c>
      <c r="B23" s="83">
        <v>5</v>
      </c>
      <c r="C23" s="84">
        <f>B23*$E$2</f>
        <v>157.5</v>
      </c>
      <c r="D23" s="84">
        <f>C23*$G$2</f>
        <v>23.625</v>
      </c>
      <c r="E23" s="84">
        <f>SUM(C23:D23)</f>
        <v>181.125</v>
      </c>
      <c r="F23" s="84">
        <v>45</v>
      </c>
      <c r="G23" s="85">
        <f>E23-F23</f>
        <v>136.125</v>
      </c>
    </row>
  </sheetData>
  <mergeCells count="1">
    <mergeCell ref="A21:G21"/>
  </mergeCells>
  <phoneticPr fontId="14" type="noConversion"/>
  <printOptions horizontalCentered="1"/>
  <pageMargins left="0.78740157480314965" right="0.78740157480314965" top="1.5748031496062993" bottom="0.98425196850393704" header="0.51181102362204722" footer="0.51181102362204722"/>
  <pageSetup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7"/>
  <sheetViews>
    <sheetView workbookViewId="0">
      <selection activeCell="A2" sqref="A2"/>
    </sheetView>
  </sheetViews>
  <sheetFormatPr baseColWidth="10" defaultColWidth="11.5546875" defaultRowHeight="13.2"/>
  <cols>
    <col min="1" max="1" width="13.44140625" style="1" bestFit="1" customWidth="1"/>
    <col min="2" max="16384" width="11.5546875" style="1"/>
  </cols>
  <sheetData>
    <row r="1" spans="1:8" ht="18.600000000000001" thickTop="1" thickBot="1">
      <c r="A1" s="97" t="s">
        <v>48</v>
      </c>
      <c r="B1" s="98"/>
      <c r="C1" s="98"/>
      <c r="D1" s="98"/>
      <c r="E1" s="98"/>
      <c r="F1" s="98"/>
      <c r="G1" s="98"/>
      <c r="H1" s="99"/>
    </row>
    <row r="2" spans="1:8" ht="72" customHeight="1" thickTop="1">
      <c r="A2" s="28"/>
      <c r="B2" s="43" t="s">
        <v>47</v>
      </c>
      <c r="C2" s="44"/>
      <c r="D2" s="43" t="s">
        <v>46</v>
      </c>
      <c r="E2" s="44"/>
      <c r="F2" s="43" t="s">
        <v>0</v>
      </c>
      <c r="G2" s="42"/>
      <c r="H2" s="41"/>
    </row>
    <row r="3" spans="1:8">
      <c r="A3" s="28"/>
      <c r="B3" s="39" t="s">
        <v>45</v>
      </c>
      <c r="C3" s="40" t="s">
        <v>44</v>
      </c>
      <c r="D3" s="39" t="s">
        <v>45</v>
      </c>
      <c r="E3" s="40" t="s">
        <v>44</v>
      </c>
      <c r="F3" s="39" t="s">
        <v>45</v>
      </c>
      <c r="G3" s="5" t="s">
        <v>44</v>
      </c>
      <c r="H3" s="38" t="s">
        <v>10</v>
      </c>
    </row>
    <row r="4" spans="1:8">
      <c r="A4" s="37"/>
      <c r="B4" s="35">
        <f>25*52</f>
        <v>1300</v>
      </c>
      <c r="C4" s="36"/>
      <c r="D4" s="35">
        <f>55*12</f>
        <v>660</v>
      </c>
      <c r="E4" s="36"/>
      <c r="F4" s="35"/>
      <c r="G4" s="34"/>
      <c r="H4" s="32"/>
    </row>
    <row r="5" spans="1:8">
      <c r="A5" s="28"/>
      <c r="B5" s="27"/>
      <c r="C5" s="33"/>
      <c r="D5" s="27"/>
      <c r="E5" s="33"/>
      <c r="F5" s="27"/>
      <c r="G5" s="26"/>
      <c r="H5" s="32"/>
    </row>
    <row r="6" spans="1:8">
      <c r="A6" s="31" t="s">
        <v>43</v>
      </c>
      <c r="B6" s="29">
        <v>108</v>
      </c>
      <c r="C6" s="30">
        <v>125</v>
      </c>
      <c r="D6" s="29">
        <v>55</v>
      </c>
      <c r="E6" s="30">
        <v>65</v>
      </c>
      <c r="F6" s="26"/>
      <c r="G6" s="26"/>
      <c r="H6" s="25"/>
    </row>
    <row r="7" spans="1:8">
      <c r="A7" s="31" t="s">
        <v>42</v>
      </c>
      <c r="B7" s="29">
        <v>108</v>
      </c>
      <c r="C7" s="30">
        <v>95</v>
      </c>
      <c r="D7" s="29">
        <v>55</v>
      </c>
      <c r="E7" s="30">
        <v>70</v>
      </c>
      <c r="F7" s="26"/>
      <c r="G7" s="26"/>
      <c r="H7" s="25"/>
    </row>
    <row r="8" spans="1:8">
      <c r="A8" s="31" t="s">
        <v>41</v>
      </c>
      <c r="B8" s="29">
        <v>108</v>
      </c>
      <c r="C8" s="30">
        <v>70</v>
      </c>
      <c r="D8" s="29">
        <v>55</v>
      </c>
      <c r="E8" s="30">
        <v>65</v>
      </c>
      <c r="F8" s="26"/>
      <c r="G8" s="26"/>
      <c r="H8" s="25"/>
    </row>
    <row r="9" spans="1:8">
      <c r="A9" s="31" t="s">
        <v>40</v>
      </c>
      <c r="B9" s="29">
        <v>108</v>
      </c>
      <c r="C9" s="30">
        <v>105</v>
      </c>
      <c r="D9" s="29">
        <v>55</v>
      </c>
      <c r="E9" s="30">
        <v>0</v>
      </c>
      <c r="F9" s="26"/>
      <c r="G9" s="26"/>
      <c r="H9" s="25"/>
    </row>
    <row r="10" spans="1:8">
      <c r="A10" s="31" t="s">
        <v>39</v>
      </c>
      <c r="B10" s="29">
        <v>108</v>
      </c>
      <c r="C10" s="30">
        <v>112</v>
      </c>
      <c r="D10" s="29">
        <v>55</v>
      </c>
      <c r="E10" s="30">
        <v>75</v>
      </c>
      <c r="F10" s="26"/>
      <c r="G10" s="26"/>
      <c r="H10" s="25"/>
    </row>
    <row r="11" spans="1:8">
      <c r="A11" s="31" t="s">
        <v>38</v>
      </c>
      <c r="B11" s="29">
        <v>108</v>
      </c>
      <c r="C11" s="30">
        <v>95</v>
      </c>
      <c r="D11" s="29">
        <v>55</v>
      </c>
      <c r="E11" s="30">
        <v>80</v>
      </c>
      <c r="F11" s="26"/>
      <c r="G11" s="26"/>
      <c r="H11" s="25"/>
    </row>
    <row r="12" spans="1:8">
      <c r="A12" s="31" t="s">
        <v>37</v>
      </c>
      <c r="B12" s="29">
        <v>108</v>
      </c>
      <c r="C12" s="30">
        <v>55</v>
      </c>
      <c r="D12" s="29">
        <v>55</v>
      </c>
      <c r="E12" s="30">
        <v>0</v>
      </c>
      <c r="F12" s="26"/>
      <c r="G12" s="26"/>
      <c r="H12" s="25"/>
    </row>
    <row r="13" spans="1:8">
      <c r="A13" s="31" t="s">
        <v>36</v>
      </c>
      <c r="B13" s="29">
        <v>108</v>
      </c>
      <c r="C13" s="30">
        <v>60</v>
      </c>
      <c r="D13" s="29">
        <v>55</v>
      </c>
      <c r="E13" s="30">
        <v>0</v>
      </c>
      <c r="F13" s="26"/>
      <c r="G13" s="26"/>
      <c r="H13" s="25"/>
    </row>
    <row r="14" spans="1:8">
      <c r="A14" s="31" t="s">
        <v>35</v>
      </c>
      <c r="B14" s="29">
        <v>108</v>
      </c>
      <c r="C14" s="30">
        <v>85</v>
      </c>
      <c r="D14" s="29">
        <v>55</v>
      </c>
      <c r="E14" s="30">
        <v>72</v>
      </c>
      <c r="F14" s="26"/>
      <c r="G14" s="26"/>
      <c r="H14" s="25"/>
    </row>
    <row r="15" spans="1:8">
      <c r="A15" s="31" t="s">
        <v>34</v>
      </c>
      <c r="B15" s="29">
        <v>108</v>
      </c>
      <c r="C15" s="30">
        <v>100</v>
      </c>
      <c r="D15" s="29">
        <v>55</v>
      </c>
      <c r="E15" s="30">
        <v>80</v>
      </c>
      <c r="F15" s="26"/>
      <c r="G15" s="26"/>
      <c r="H15" s="25"/>
    </row>
    <row r="16" spans="1:8">
      <c r="A16" s="31" t="s">
        <v>33</v>
      </c>
      <c r="B16" s="29">
        <v>108</v>
      </c>
      <c r="C16" s="30">
        <v>78</v>
      </c>
      <c r="D16" s="29">
        <v>55</v>
      </c>
      <c r="E16" s="30">
        <v>35</v>
      </c>
      <c r="F16" s="26"/>
      <c r="G16" s="26"/>
      <c r="H16" s="25"/>
    </row>
    <row r="17" spans="1:8">
      <c r="A17" s="31" t="s">
        <v>32</v>
      </c>
      <c r="B17" s="29">
        <v>108</v>
      </c>
      <c r="C17" s="30">
        <v>155</v>
      </c>
      <c r="D17" s="29">
        <v>55</v>
      </c>
      <c r="E17" s="30">
        <v>55</v>
      </c>
      <c r="F17" s="26"/>
      <c r="G17" s="26"/>
      <c r="H17" s="25"/>
    </row>
    <row r="18" spans="1:8">
      <c r="A18" s="28"/>
      <c r="B18" s="29"/>
      <c r="C18" s="19"/>
      <c r="D18" s="29"/>
      <c r="E18" s="19"/>
      <c r="F18" s="27"/>
      <c r="G18" s="26"/>
      <c r="H18" s="25"/>
    </row>
    <row r="19" spans="1:8" ht="17.25" customHeight="1">
      <c r="A19" s="28" t="s">
        <v>0</v>
      </c>
      <c r="B19" s="26"/>
      <c r="C19" s="26"/>
      <c r="D19" s="27"/>
      <c r="E19" s="26"/>
      <c r="F19" s="27"/>
      <c r="G19" s="26"/>
      <c r="H19" s="25"/>
    </row>
    <row r="20" spans="1:8" ht="17.25" customHeight="1">
      <c r="A20" s="28" t="s">
        <v>10</v>
      </c>
      <c r="B20" s="29"/>
      <c r="C20" s="26"/>
      <c r="D20" s="29"/>
      <c r="E20" s="26"/>
      <c r="F20" s="27"/>
      <c r="G20" s="26"/>
      <c r="H20" s="25"/>
    </row>
    <row r="21" spans="1:8" ht="17.25" customHeight="1">
      <c r="A21" s="28" t="s">
        <v>31</v>
      </c>
      <c r="B21" s="26"/>
      <c r="C21" s="19"/>
      <c r="D21" s="27"/>
      <c r="E21" s="19"/>
      <c r="F21" s="27"/>
      <c r="G21" s="26"/>
      <c r="H21" s="25"/>
    </row>
    <row r="22" spans="1:8" ht="17.25" customHeight="1">
      <c r="A22" s="28" t="s">
        <v>30</v>
      </c>
      <c r="B22" s="26"/>
      <c r="C22" s="19"/>
      <c r="D22" s="27"/>
      <c r="E22" s="19"/>
      <c r="F22" s="27"/>
      <c r="G22" s="26"/>
      <c r="H22" s="25"/>
    </row>
    <row r="23" spans="1:8" ht="17.25" customHeight="1">
      <c r="A23" s="28" t="s">
        <v>17</v>
      </c>
      <c r="B23" s="26"/>
      <c r="C23" s="26"/>
      <c r="D23" s="27"/>
      <c r="E23" s="26"/>
      <c r="F23" s="27"/>
      <c r="G23" s="26"/>
      <c r="H23" s="25"/>
    </row>
    <row r="24" spans="1:8" ht="13.8" thickBot="1">
      <c r="A24" s="24"/>
      <c r="B24" s="22"/>
      <c r="C24" s="21"/>
      <c r="D24" s="22"/>
      <c r="E24" s="23"/>
      <c r="F24" s="22"/>
      <c r="G24" s="21"/>
      <c r="H24" s="20"/>
    </row>
    <row r="25" spans="1:8" ht="13.8" thickTop="1"/>
    <row r="27" spans="1:8">
      <c r="D27" s="19"/>
    </row>
  </sheetData>
  <mergeCells count="1">
    <mergeCell ref="A1:H1"/>
  </mergeCells>
  <phoneticPr fontId="14" type="noConversion"/>
  <printOptions horizontalCentered="1"/>
  <pageMargins left="0.23622047244094491" right="0.78740157480314965" top="0.98425196850393704" bottom="0.98425196850393704" header="0.51181102362204722" footer="0.51181102362204722"/>
  <pageSetup orientation="portrait" horizontalDpi="300" verticalDpi="300" copies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/>
  </sheetPr>
  <dimension ref="A1:J103"/>
  <sheetViews>
    <sheetView workbookViewId="0">
      <selection activeCell="G3" sqref="G3"/>
    </sheetView>
  </sheetViews>
  <sheetFormatPr baseColWidth="10" defaultColWidth="11.44140625" defaultRowHeight="20.25" customHeight="1"/>
  <cols>
    <col min="1" max="1" width="17.109375" style="1" customWidth="1"/>
    <col min="2" max="2" width="11.44140625" style="5"/>
    <col min="3" max="3" width="20.88671875" style="5" customWidth="1"/>
    <col min="4" max="4" width="11.44140625" style="5"/>
    <col min="5" max="5" width="14.6640625" style="5" customWidth="1"/>
    <col min="6" max="6" width="13.44140625" style="1" customWidth="1"/>
    <col min="7" max="7" width="17" style="59" customWidth="1"/>
    <col min="8" max="8" width="11.44140625" style="1"/>
    <col min="9" max="9" width="48.6640625" style="56" customWidth="1"/>
    <col min="10" max="16384" width="11.44140625" style="1"/>
  </cols>
  <sheetData>
    <row r="1" spans="1:9" ht="27" customHeight="1" thickBot="1">
      <c r="A1" s="60" t="s">
        <v>49</v>
      </c>
      <c r="B1" s="61" t="s">
        <v>50</v>
      </c>
      <c r="C1" s="61" t="s">
        <v>51</v>
      </c>
      <c r="D1" s="61" t="s">
        <v>29</v>
      </c>
      <c r="E1" s="61" t="s">
        <v>52</v>
      </c>
      <c r="F1" s="62" t="s">
        <v>53</v>
      </c>
      <c r="G1" s="63" t="s">
        <v>122</v>
      </c>
      <c r="I1" s="52" t="s">
        <v>54</v>
      </c>
    </row>
    <row r="2" spans="1:9" ht="20.25" customHeight="1" thickTop="1">
      <c r="A2" s="1" t="s">
        <v>55</v>
      </c>
      <c r="B2" s="5" t="s">
        <v>56</v>
      </c>
      <c r="C2" s="5" t="s">
        <v>57</v>
      </c>
      <c r="D2" s="5">
        <v>35</v>
      </c>
      <c r="E2" s="5" t="s">
        <v>43</v>
      </c>
      <c r="F2" s="53">
        <v>23000</v>
      </c>
      <c r="G2" s="58"/>
      <c r="I2" s="54" t="s">
        <v>58</v>
      </c>
    </row>
    <row r="3" spans="1:9" ht="20.25" customHeight="1">
      <c r="A3" s="1" t="s">
        <v>59</v>
      </c>
      <c r="B3" s="5" t="s">
        <v>60</v>
      </c>
      <c r="C3" s="5" t="s">
        <v>61</v>
      </c>
      <c r="D3" s="5">
        <v>52</v>
      </c>
      <c r="E3" s="5" t="s">
        <v>62</v>
      </c>
      <c r="F3" s="53">
        <v>22500</v>
      </c>
      <c r="G3" s="58"/>
      <c r="I3" s="55"/>
    </row>
    <row r="4" spans="1:9" ht="20.25" customHeight="1">
      <c r="A4" s="1" t="s">
        <v>59</v>
      </c>
      <c r="B4" s="5" t="s">
        <v>56</v>
      </c>
      <c r="C4" s="5" t="s">
        <v>57</v>
      </c>
      <c r="D4" s="5">
        <v>40</v>
      </c>
      <c r="E4" s="5" t="s">
        <v>63</v>
      </c>
      <c r="F4" s="53">
        <v>27000</v>
      </c>
      <c r="G4" s="58"/>
      <c r="I4" s="52" t="s">
        <v>64</v>
      </c>
    </row>
    <row r="5" spans="1:9" ht="20.25" customHeight="1">
      <c r="A5" s="1" t="s">
        <v>65</v>
      </c>
      <c r="B5" s="5" t="s">
        <v>60</v>
      </c>
      <c r="C5" s="5" t="s">
        <v>57</v>
      </c>
      <c r="D5" s="5">
        <v>35</v>
      </c>
      <c r="E5" s="5" t="s">
        <v>66</v>
      </c>
      <c r="F5" s="53">
        <v>23000</v>
      </c>
      <c r="G5" s="58"/>
      <c r="I5" s="54" t="s">
        <v>123</v>
      </c>
    </row>
    <row r="6" spans="1:9" ht="20.25" customHeight="1">
      <c r="A6" s="1" t="s">
        <v>67</v>
      </c>
      <c r="B6" s="5" t="s">
        <v>60</v>
      </c>
      <c r="C6" s="5" t="s">
        <v>61</v>
      </c>
      <c r="D6" s="5">
        <v>28</v>
      </c>
      <c r="E6" s="5" t="s">
        <v>68</v>
      </c>
      <c r="F6" s="53">
        <v>23567</v>
      </c>
      <c r="G6" s="58"/>
      <c r="I6" s="57"/>
    </row>
    <row r="7" spans="1:9" ht="20.25" customHeight="1">
      <c r="A7" s="1" t="s">
        <v>69</v>
      </c>
      <c r="B7" s="5" t="s">
        <v>60</v>
      </c>
      <c r="C7" s="5" t="s">
        <v>61</v>
      </c>
      <c r="D7" s="5">
        <v>37</v>
      </c>
      <c r="E7" s="5" t="s">
        <v>70</v>
      </c>
      <c r="F7" s="53">
        <v>45000</v>
      </c>
      <c r="G7" s="58"/>
      <c r="I7" s="52" t="s">
        <v>64</v>
      </c>
    </row>
    <row r="8" spans="1:9" ht="20.25" customHeight="1">
      <c r="A8" s="1" t="s">
        <v>71</v>
      </c>
      <c r="B8" s="5" t="s">
        <v>72</v>
      </c>
      <c r="C8" s="5" t="s">
        <v>57</v>
      </c>
      <c r="D8" s="5">
        <v>39</v>
      </c>
      <c r="E8" s="5" t="s">
        <v>73</v>
      </c>
      <c r="F8" s="53">
        <v>30000</v>
      </c>
      <c r="G8" s="58"/>
      <c r="I8" s="54" t="s">
        <v>117</v>
      </c>
    </row>
    <row r="9" spans="1:9" ht="20.25" customHeight="1">
      <c r="A9" s="1" t="s">
        <v>74</v>
      </c>
      <c r="B9" s="5" t="s">
        <v>60</v>
      </c>
      <c r="C9" s="5" t="s">
        <v>57</v>
      </c>
      <c r="D9" s="5">
        <v>40</v>
      </c>
      <c r="E9" s="5" t="s">
        <v>75</v>
      </c>
      <c r="F9" s="53">
        <v>28000</v>
      </c>
      <c r="G9" s="58"/>
      <c r="I9" s="57"/>
    </row>
    <row r="10" spans="1:9" ht="20.25" customHeight="1">
      <c r="A10" s="1" t="s">
        <v>76</v>
      </c>
      <c r="B10" s="5" t="s">
        <v>72</v>
      </c>
      <c r="C10" s="5" t="s">
        <v>57</v>
      </c>
      <c r="D10" s="5">
        <v>41</v>
      </c>
      <c r="E10" s="5" t="s">
        <v>77</v>
      </c>
      <c r="F10" s="53">
        <v>25000</v>
      </c>
      <c r="G10" s="58"/>
      <c r="I10" s="52" t="s">
        <v>125</v>
      </c>
    </row>
    <row r="11" spans="1:9" ht="20.25" customHeight="1">
      <c r="A11" s="1" t="s">
        <v>78</v>
      </c>
      <c r="B11" s="5" t="s">
        <v>79</v>
      </c>
      <c r="C11" s="5" t="s">
        <v>57</v>
      </c>
      <c r="D11" s="5">
        <v>48</v>
      </c>
      <c r="E11" s="5" t="s">
        <v>80</v>
      </c>
      <c r="F11" s="53">
        <v>34000</v>
      </c>
      <c r="G11" s="58"/>
      <c r="I11" s="54" t="s">
        <v>126</v>
      </c>
    </row>
    <row r="12" spans="1:9" ht="20.25" customHeight="1">
      <c r="A12" s="1" t="s">
        <v>81</v>
      </c>
      <c r="B12" s="5" t="s">
        <v>60</v>
      </c>
      <c r="C12" s="5" t="s">
        <v>61</v>
      </c>
      <c r="D12" s="5">
        <v>59</v>
      </c>
      <c r="E12" s="5" t="s">
        <v>82</v>
      </c>
      <c r="F12" s="53">
        <v>23900</v>
      </c>
      <c r="G12" s="58"/>
      <c r="I12" s="55"/>
    </row>
    <row r="13" spans="1:9" ht="20.25" customHeight="1">
      <c r="A13" s="1" t="s">
        <v>83</v>
      </c>
      <c r="B13" s="5" t="s">
        <v>84</v>
      </c>
      <c r="C13" s="5" t="s">
        <v>57</v>
      </c>
      <c r="D13" s="5">
        <v>49</v>
      </c>
      <c r="E13" s="5" t="s">
        <v>85</v>
      </c>
      <c r="F13" s="53">
        <v>18000</v>
      </c>
      <c r="G13" s="58"/>
    </row>
    <row r="14" spans="1:9" ht="20.25" customHeight="1">
      <c r="A14" s="1" t="s">
        <v>86</v>
      </c>
      <c r="B14" s="5" t="s">
        <v>87</v>
      </c>
      <c r="C14" s="5" t="s">
        <v>57</v>
      </c>
      <c r="D14" s="5">
        <v>36</v>
      </c>
      <c r="E14" s="5" t="s">
        <v>88</v>
      </c>
      <c r="F14" s="53">
        <v>19000</v>
      </c>
      <c r="G14" s="58"/>
      <c r="I14" s="52" t="s">
        <v>121</v>
      </c>
    </row>
    <row r="15" spans="1:9" ht="20.25" customHeight="1">
      <c r="A15" s="1" t="s">
        <v>89</v>
      </c>
      <c r="B15" s="5" t="s">
        <v>72</v>
      </c>
      <c r="C15" s="5" t="s">
        <v>57</v>
      </c>
      <c r="D15" s="5">
        <v>46</v>
      </c>
      <c r="E15" s="5" t="s">
        <v>63</v>
      </c>
      <c r="F15" s="53">
        <v>35777</v>
      </c>
      <c r="G15" s="58"/>
      <c r="I15" s="54" t="s">
        <v>118</v>
      </c>
    </row>
    <row r="16" spans="1:9" ht="20.25" customHeight="1">
      <c r="A16" s="1" t="s">
        <v>90</v>
      </c>
      <c r="B16" s="5" t="s">
        <v>79</v>
      </c>
      <c r="C16" s="5" t="s">
        <v>57</v>
      </c>
      <c r="D16" s="5">
        <v>47</v>
      </c>
      <c r="E16" s="5" t="s">
        <v>62</v>
      </c>
      <c r="F16" s="53">
        <v>18000</v>
      </c>
      <c r="G16" s="58"/>
      <c r="I16" s="54" t="s">
        <v>119</v>
      </c>
    </row>
    <row r="17" spans="1:9" ht="20.25" customHeight="1">
      <c r="A17" s="1" t="s">
        <v>91</v>
      </c>
      <c r="B17" s="5" t="s">
        <v>72</v>
      </c>
      <c r="C17" s="5" t="s">
        <v>92</v>
      </c>
      <c r="D17" s="5">
        <v>29</v>
      </c>
      <c r="E17" s="5" t="s">
        <v>66</v>
      </c>
      <c r="F17" s="53">
        <v>29000</v>
      </c>
      <c r="G17" s="58"/>
      <c r="I17" s="55" t="s">
        <v>120</v>
      </c>
    </row>
    <row r="18" spans="1:9" ht="20.25" customHeight="1">
      <c r="A18" s="1" t="s">
        <v>93</v>
      </c>
      <c r="B18" s="5" t="s">
        <v>72</v>
      </c>
      <c r="C18" s="5" t="s">
        <v>94</v>
      </c>
      <c r="D18" s="5">
        <v>20</v>
      </c>
      <c r="E18" s="5" t="s">
        <v>68</v>
      </c>
      <c r="F18" s="53">
        <v>23000</v>
      </c>
      <c r="G18" s="58"/>
    </row>
    <row r="19" spans="1:9" ht="20.25" customHeight="1">
      <c r="A19" s="1" t="s">
        <v>95</v>
      </c>
      <c r="B19" s="5" t="s">
        <v>87</v>
      </c>
      <c r="C19" s="5" t="s">
        <v>92</v>
      </c>
      <c r="D19" s="5">
        <v>50</v>
      </c>
      <c r="E19" s="5" t="s">
        <v>70</v>
      </c>
      <c r="F19" s="53">
        <v>34000</v>
      </c>
      <c r="G19" s="58"/>
    </row>
    <row r="20" spans="1:9" ht="20.25" customHeight="1">
      <c r="A20" s="1" t="s">
        <v>96</v>
      </c>
      <c r="B20" s="5" t="s">
        <v>87</v>
      </c>
      <c r="C20" s="5" t="s">
        <v>92</v>
      </c>
      <c r="D20" s="5">
        <v>39</v>
      </c>
      <c r="E20" s="5" t="s">
        <v>73</v>
      </c>
      <c r="F20" s="53">
        <v>27000</v>
      </c>
      <c r="G20" s="58"/>
    </row>
    <row r="21" spans="1:9" ht="20.25" customHeight="1">
      <c r="A21" s="1" t="s">
        <v>97</v>
      </c>
      <c r="B21" s="5" t="s">
        <v>60</v>
      </c>
      <c r="C21" s="5" t="s">
        <v>94</v>
      </c>
      <c r="D21" s="5">
        <v>33</v>
      </c>
      <c r="E21" s="5" t="s">
        <v>75</v>
      </c>
      <c r="F21" s="53">
        <v>37500</v>
      </c>
      <c r="G21" s="58"/>
    </row>
    <row r="22" spans="1:9" ht="20.25" customHeight="1">
      <c r="A22" s="1" t="s">
        <v>98</v>
      </c>
      <c r="B22" s="5" t="s">
        <v>56</v>
      </c>
      <c r="C22" s="5" t="s">
        <v>57</v>
      </c>
      <c r="D22" s="5">
        <v>23</v>
      </c>
      <c r="E22" s="5" t="s">
        <v>77</v>
      </c>
      <c r="F22" s="53">
        <v>15000</v>
      </c>
      <c r="G22" s="58"/>
    </row>
    <row r="23" spans="1:9" ht="20.25" customHeight="1">
      <c r="A23" s="1" t="s">
        <v>99</v>
      </c>
      <c r="B23" s="5" t="s">
        <v>60</v>
      </c>
      <c r="C23" s="5" t="s">
        <v>94</v>
      </c>
      <c r="D23" s="5">
        <v>46</v>
      </c>
      <c r="E23" s="5" t="s">
        <v>82</v>
      </c>
      <c r="F23" s="53">
        <v>23000</v>
      </c>
      <c r="G23" s="58"/>
    </row>
    <row r="24" spans="1:9" ht="20.25" customHeight="1">
      <c r="A24" s="1" t="s">
        <v>99</v>
      </c>
      <c r="B24" s="5" t="s">
        <v>56</v>
      </c>
      <c r="C24" s="5" t="s">
        <v>94</v>
      </c>
      <c r="D24" s="5">
        <v>45</v>
      </c>
      <c r="E24" s="5" t="s">
        <v>80</v>
      </c>
      <c r="F24" s="53">
        <v>22500</v>
      </c>
      <c r="G24" s="58"/>
    </row>
    <row r="25" spans="1:9" ht="20.25" customHeight="1">
      <c r="A25" s="1" t="s">
        <v>100</v>
      </c>
      <c r="B25" s="5" t="s">
        <v>87</v>
      </c>
      <c r="C25" s="5" t="s">
        <v>92</v>
      </c>
      <c r="D25" s="5">
        <v>55</v>
      </c>
      <c r="E25" s="5" t="s">
        <v>85</v>
      </c>
      <c r="F25" s="53">
        <v>40500</v>
      </c>
      <c r="G25" s="58"/>
    </row>
    <row r="26" spans="1:9" ht="20.25" customHeight="1">
      <c r="A26" s="1" t="s">
        <v>101</v>
      </c>
      <c r="B26" s="5" t="s">
        <v>87</v>
      </c>
      <c r="C26" s="5" t="s">
        <v>92</v>
      </c>
      <c r="D26" s="5">
        <v>40</v>
      </c>
      <c r="E26" s="5" t="s">
        <v>88</v>
      </c>
      <c r="F26" s="53">
        <v>35000</v>
      </c>
      <c r="G26" s="58"/>
    </row>
    <row r="27" spans="1:9" ht="20.25" customHeight="1">
      <c r="A27" s="1" t="s">
        <v>102</v>
      </c>
      <c r="B27" s="5" t="s">
        <v>72</v>
      </c>
      <c r="C27" s="5" t="s">
        <v>92</v>
      </c>
      <c r="D27" s="5">
        <v>42</v>
      </c>
      <c r="E27" s="5" t="s">
        <v>63</v>
      </c>
      <c r="F27" s="53">
        <v>38000</v>
      </c>
      <c r="G27" s="58"/>
    </row>
    <row r="28" spans="1:9" ht="20.25" customHeight="1">
      <c r="A28" s="1" t="s">
        <v>103</v>
      </c>
      <c r="B28" s="5" t="s">
        <v>56</v>
      </c>
      <c r="C28" s="5" t="s">
        <v>94</v>
      </c>
      <c r="D28" s="5">
        <v>30</v>
      </c>
      <c r="E28" s="5" t="s">
        <v>62</v>
      </c>
      <c r="F28" s="53">
        <v>23000</v>
      </c>
      <c r="G28" s="58"/>
    </row>
    <row r="29" spans="1:9" ht="20.25" customHeight="1">
      <c r="A29" s="1" t="s">
        <v>104</v>
      </c>
      <c r="B29" s="5" t="s">
        <v>87</v>
      </c>
      <c r="C29" s="5" t="s">
        <v>61</v>
      </c>
      <c r="D29" s="5">
        <v>38</v>
      </c>
      <c r="E29" s="5" t="s">
        <v>66</v>
      </c>
      <c r="F29" s="53">
        <v>48000</v>
      </c>
      <c r="G29" s="58"/>
    </row>
    <row r="30" spans="1:9" ht="20.25" customHeight="1">
      <c r="A30" s="1" t="s">
        <v>105</v>
      </c>
      <c r="B30" s="5" t="s">
        <v>79</v>
      </c>
      <c r="C30" s="5" t="s">
        <v>94</v>
      </c>
      <c r="D30" s="5">
        <v>48</v>
      </c>
      <c r="E30" s="5" t="s">
        <v>68</v>
      </c>
      <c r="F30" s="53">
        <v>24000</v>
      </c>
      <c r="G30" s="58"/>
    </row>
    <row r="31" spans="1:9" ht="20.25" customHeight="1">
      <c r="A31" s="1" t="s">
        <v>106</v>
      </c>
      <c r="B31" s="5" t="s">
        <v>84</v>
      </c>
      <c r="C31" s="5" t="s">
        <v>92</v>
      </c>
      <c r="D31" s="5">
        <v>46</v>
      </c>
      <c r="E31" s="5" t="s">
        <v>70</v>
      </c>
      <c r="F31" s="53">
        <v>35000</v>
      </c>
      <c r="G31" s="58"/>
    </row>
    <row r="32" spans="1:9" ht="20.25" customHeight="1">
      <c r="A32" s="1" t="s">
        <v>107</v>
      </c>
      <c r="B32" s="5" t="s">
        <v>87</v>
      </c>
      <c r="C32" s="5" t="s">
        <v>92</v>
      </c>
      <c r="D32" s="5">
        <v>31</v>
      </c>
      <c r="E32" s="5" t="s">
        <v>75</v>
      </c>
      <c r="F32" s="53">
        <v>34000</v>
      </c>
      <c r="G32" s="58"/>
    </row>
    <row r="33" spans="1:10" ht="20.25" customHeight="1">
      <c r="A33" s="1" t="s">
        <v>108</v>
      </c>
      <c r="B33" s="5" t="s">
        <v>87</v>
      </c>
      <c r="C33" s="5" t="s">
        <v>94</v>
      </c>
      <c r="D33" s="5">
        <v>39</v>
      </c>
      <c r="E33" s="5" t="s">
        <v>77</v>
      </c>
      <c r="F33" s="53">
        <v>19000</v>
      </c>
      <c r="G33" s="58"/>
    </row>
    <row r="34" spans="1:10" ht="20.25" customHeight="1">
      <c r="A34" s="1" t="s">
        <v>109</v>
      </c>
      <c r="B34" s="5" t="s">
        <v>87</v>
      </c>
      <c r="C34" s="5" t="s">
        <v>57</v>
      </c>
      <c r="D34" s="5">
        <v>49</v>
      </c>
      <c r="E34" s="5" t="s">
        <v>80</v>
      </c>
      <c r="F34" s="53">
        <v>34000</v>
      </c>
      <c r="G34" s="58"/>
    </row>
    <row r="35" spans="1:10" ht="20.25" customHeight="1">
      <c r="A35" s="1" t="s">
        <v>110</v>
      </c>
      <c r="B35" s="5" t="s">
        <v>56</v>
      </c>
      <c r="C35" s="5" t="s">
        <v>57</v>
      </c>
      <c r="D35" s="5">
        <v>50</v>
      </c>
      <c r="E35" s="5" t="s">
        <v>82</v>
      </c>
      <c r="F35" s="53">
        <v>21000</v>
      </c>
      <c r="G35" s="58"/>
    </row>
    <row r="36" spans="1:10" ht="20.25" customHeight="1">
      <c r="A36" s="1" t="s">
        <v>111</v>
      </c>
      <c r="B36" s="5" t="s">
        <v>79</v>
      </c>
      <c r="C36" s="5" t="s">
        <v>94</v>
      </c>
      <c r="D36" s="5">
        <v>44</v>
      </c>
      <c r="E36" s="5" t="s">
        <v>85</v>
      </c>
      <c r="F36" s="53">
        <v>31500</v>
      </c>
      <c r="G36" s="58"/>
    </row>
    <row r="37" spans="1:10" ht="20.25" customHeight="1">
      <c r="A37" s="1" t="s">
        <v>112</v>
      </c>
      <c r="B37" s="5" t="s">
        <v>60</v>
      </c>
      <c r="C37" s="5" t="s">
        <v>94</v>
      </c>
      <c r="D37" s="5">
        <v>34</v>
      </c>
      <c r="E37" s="5" t="s">
        <v>88</v>
      </c>
      <c r="F37" s="53">
        <v>18000</v>
      </c>
      <c r="G37" s="58"/>
    </row>
    <row r="38" spans="1:10" ht="20.25" customHeight="1">
      <c r="A38" s="1" t="s">
        <v>112</v>
      </c>
      <c r="B38" s="5" t="s">
        <v>60</v>
      </c>
      <c r="C38" s="5" t="s">
        <v>92</v>
      </c>
      <c r="D38" s="5">
        <v>37</v>
      </c>
      <c r="E38" s="5" t="s">
        <v>62</v>
      </c>
      <c r="F38" s="53">
        <v>25908</v>
      </c>
      <c r="G38" s="58"/>
    </row>
    <row r="39" spans="1:10" ht="20.25" customHeight="1">
      <c r="A39" s="1" t="s">
        <v>112</v>
      </c>
      <c r="B39" s="5" t="s">
        <v>79</v>
      </c>
      <c r="C39" s="5" t="s">
        <v>94</v>
      </c>
      <c r="D39" s="5">
        <v>40</v>
      </c>
      <c r="E39" s="5" t="s">
        <v>63</v>
      </c>
      <c r="F39" s="53">
        <v>34000</v>
      </c>
      <c r="G39" s="58"/>
    </row>
    <row r="40" spans="1:10" ht="20.25" customHeight="1">
      <c r="A40" s="1" t="s">
        <v>113</v>
      </c>
      <c r="B40" s="5" t="s">
        <v>60</v>
      </c>
      <c r="C40" s="5" t="s">
        <v>57</v>
      </c>
      <c r="D40" s="5">
        <v>45</v>
      </c>
      <c r="E40" s="5" t="s">
        <v>68</v>
      </c>
      <c r="F40" s="53">
        <v>22500</v>
      </c>
      <c r="G40" s="58"/>
    </row>
    <row r="41" spans="1:10" ht="20.25" customHeight="1">
      <c r="A41" s="1" t="s">
        <v>113</v>
      </c>
      <c r="B41" s="5" t="s">
        <v>84</v>
      </c>
      <c r="C41" s="5" t="s">
        <v>94</v>
      </c>
      <c r="D41" s="5">
        <v>27</v>
      </c>
      <c r="E41" s="5" t="s">
        <v>66</v>
      </c>
      <c r="F41" s="53">
        <v>34500</v>
      </c>
      <c r="G41" s="58"/>
    </row>
    <row r="42" spans="1:10" ht="20.25" customHeight="1">
      <c r="A42" s="1" t="s">
        <v>114</v>
      </c>
      <c r="B42" s="5" t="s">
        <v>84</v>
      </c>
      <c r="C42" s="5" t="s">
        <v>57</v>
      </c>
      <c r="D42" s="5">
        <v>40</v>
      </c>
      <c r="E42" s="5" t="s">
        <v>70</v>
      </c>
      <c r="F42" s="53">
        <v>22678</v>
      </c>
      <c r="G42" s="58"/>
      <c r="J42" s="53"/>
    </row>
    <row r="43" spans="1:10" ht="20.25" customHeight="1">
      <c r="A43" s="1" t="s">
        <v>115</v>
      </c>
      <c r="B43" s="5" t="s">
        <v>60</v>
      </c>
      <c r="C43" s="5" t="s">
        <v>92</v>
      </c>
      <c r="D43" s="5">
        <v>35</v>
      </c>
      <c r="E43" s="5" t="s">
        <v>73</v>
      </c>
      <c r="F43" s="53">
        <v>23000</v>
      </c>
      <c r="G43" s="58"/>
    </row>
    <row r="44" spans="1:10" ht="20.25" customHeight="1">
      <c r="A44" s="1" t="s">
        <v>116</v>
      </c>
      <c r="B44" s="5" t="s">
        <v>60</v>
      </c>
      <c r="C44" s="5" t="s">
        <v>92</v>
      </c>
      <c r="D44" s="5">
        <v>31</v>
      </c>
      <c r="E44" s="5" t="s">
        <v>77</v>
      </c>
      <c r="F44" s="53">
        <v>27000</v>
      </c>
      <c r="G44" s="58"/>
    </row>
    <row r="45" spans="1:10" ht="20.25" customHeight="1">
      <c r="A45" s="1" t="s">
        <v>116</v>
      </c>
      <c r="B45" s="5" t="s">
        <v>84</v>
      </c>
      <c r="C45" s="5" t="s">
        <v>92</v>
      </c>
      <c r="D45" s="5">
        <v>37</v>
      </c>
      <c r="E45" s="5" t="s">
        <v>75</v>
      </c>
      <c r="F45" s="53">
        <v>34000</v>
      </c>
      <c r="G45" s="58"/>
    </row>
    <row r="46" spans="1:10" ht="20.25" customHeight="1">
      <c r="A46" s="1" t="s">
        <v>116</v>
      </c>
      <c r="B46" s="5" t="s">
        <v>79</v>
      </c>
      <c r="C46" s="5" t="s">
        <v>92</v>
      </c>
      <c r="D46" s="5">
        <v>30</v>
      </c>
      <c r="E46" s="5" t="s">
        <v>80</v>
      </c>
      <c r="F46" s="53">
        <v>23000</v>
      </c>
      <c r="G46" s="58"/>
    </row>
    <row r="47" spans="1:10" ht="20.25" customHeight="1">
      <c r="B47" s="1"/>
      <c r="C47" s="1"/>
      <c r="D47" s="1"/>
      <c r="E47" s="1"/>
    </row>
    <row r="48" spans="1:10" ht="20.25" customHeight="1">
      <c r="B48" s="1"/>
      <c r="C48" s="1"/>
      <c r="D48" s="1"/>
      <c r="E48" s="1"/>
    </row>
    <row r="49" spans="2:5" ht="20.25" customHeight="1">
      <c r="B49" s="1"/>
      <c r="C49" s="1"/>
      <c r="D49" s="1"/>
      <c r="E49" s="1"/>
    </row>
    <row r="50" spans="2:5" ht="20.25" customHeight="1">
      <c r="B50" s="1"/>
      <c r="C50" s="1"/>
      <c r="D50" s="1"/>
      <c r="E50" s="1"/>
    </row>
    <row r="51" spans="2:5" ht="20.25" customHeight="1">
      <c r="B51" s="1"/>
      <c r="C51" s="1"/>
      <c r="D51" s="1"/>
      <c r="E51" s="1"/>
    </row>
    <row r="52" spans="2:5" ht="20.25" customHeight="1">
      <c r="B52" s="1"/>
      <c r="C52" s="1"/>
      <c r="D52" s="1"/>
      <c r="E52" s="1"/>
    </row>
    <row r="53" spans="2:5" ht="20.25" customHeight="1">
      <c r="B53" s="1"/>
      <c r="C53" s="1"/>
      <c r="D53" s="1"/>
      <c r="E53" s="1"/>
    </row>
    <row r="54" spans="2:5" ht="20.25" customHeight="1">
      <c r="B54" s="1"/>
      <c r="C54" s="1"/>
      <c r="D54" s="1"/>
      <c r="E54" s="1"/>
    </row>
    <row r="55" spans="2:5" ht="20.25" customHeight="1">
      <c r="B55" s="1"/>
      <c r="C55" s="1"/>
      <c r="D55" s="1"/>
      <c r="E55" s="1"/>
    </row>
    <row r="56" spans="2:5" ht="20.25" customHeight="1">
      <c r="B56" s="1"/>
      <c r="C56" s="1"/>
      <c r="D56" s="1"/>
      <c r="E56" s="1"/>
    </row>
    <row r="57" spans="2:5" ht="20.25" customHeight="1">
      <c r="B57" s="1"/>
      <c r="C57" s="1"/>
      <c r="D57" s="1"/>
      <c r="E57" s="1"/>
    </row>
    <row r="58" spans="2:5" ht="20.25" customHeight="1">
      <c r="B58" s="1"/>
      <c r="C58" s="1"/>
      <c r="D58" s="1"/>
      <c r="E58" s="1"/>
    </row>
    <row r="59" spans="2:5" ht="20.25" customHeight="1">
      <c r="B59" s="1"/>
      <c r="C59" s="1"/>
      <c r="D59" s="1"/>
      <c r="E59" s="1"/>
    </row>
    <row r="60" spans="2:5" ht="20.25" customHeight="1">
      <c r="B60" s="1"/>
      <c r="C60" s="1"/>
      <c r="D60" s="1"/>
      <c r="E60" s="1"/>
    </row>
    <row r="61" spans="2:5" ht="20.25" customHeight="1">
      <c r="B61" s="1"/>
      <c r="C61" s="1"/>
      <c r="D61" s="1"/>
      <c r="E61" s="1"/>
    </row>
    <row r="62" spans="2:5" ht="20.25" customHeight="1">
      <c r="B62" s="1"/>
      <c r="C62" s="1"/>
      <c r="D62" s="1"/>
      <c r="E62" s="1"/>
    </row>
    <row r="63" spans="2:5" ht="20.25" customHeight="1">
      <c r="B63" s="1"/>
      <c r="C63" s="1"/>
      <c r="D63" s="1"/>
      <c r="E63" s="1"/>
    </row>
    <row r="64" spans="2:5" ht="20.25" customHeight="1">
      <c r="B64" s="1"/>
      <c r="C64" s="1"/>
      <c r="D64" s="1"/>
      <c r="E64" s="1"/>
    </row>
    <row r="65" spans="2:5" ht="20.25" customHeight="1">
      <c r="B65" s="1"/>
      <c r="C65" s="1"/>
      <c r="D65" s="1"/>
      <c r="E65" s="1"/>
    </row>
    <row r="66" spans="2:5" ht="20.25" customHeight="1">
      <c r="B66" s="1"/>
      <c r="C66" s="1"/>
      <c r="D66" s="1"/>
      <c r="E66" s="1"/>
    </row>
    <row r="67" spans="2:5" ht="20.25" customHeight="1">
      <c r="B67" s="1"/>
      <c r="C67" s="1"/>
      <c r="D67" s="1"/>
      <c r="E67" s="1"/>
    </row>
    <row r="68" spans="2:5" ht="20.25" customHeight="1">
      <c r="B68" s="1"/>
      <c r="C68" s="1"/>
      <c r="D68" s="1"/>
      <c r="E68" s="1"/>
    </row>
    <row r="69" spans="2:5" ht="20.25" customHeight="1">
      <c r="B69" s="1"/>
      <c r="C69" s="1"/>
      <c r="D69" s="1"/>
      <c r="E69" s="1"/>
    </row>
    <row r="70" spans="2:5" ht="20.25" customHeight="1">
      <c r="B70" s="1"/>
      <c r="C70" s="1"/>
      <c r="D70" s="1"/>
      <c r="E70" s="1"/>
    </row>
    <row r="71" spans="2:5" ht="20.25" customHeight="1">
      <c r="B71" s="1"/>
      <c r="C71" s="1"/>
      <c r="D71" s="1"/>
      <c r="E71" s="1"/>
    </row>
    <row r="72" spans="2:5" ht="20.25" customHeight="1">
      <c r="B72" s="1"/>
      <c r="C72" s="1"/>
      <c r="D72" s="1"/>
      <c r="E72" s="1"/>
    </row>
    <row r="73" spans="2:5" ht="20.25" customHeight="1">
      <c r="B73" s="1"/>
      <c r="C73" s="1"/>
      <c r="D73" s="1"/>
      <c r="E73" s="1"/>
    </row>
    <row r="74" spans="2:5" ht="20.25" customHeight="1">
      <c r="B74" s="1"/>
      <c r="C74" s="1"/>
      <c r="D74" s="1"/>
      <c r="E74" s="1"/>
    </row>
    <row r="75" spans="2:5" ht="20.25" customHeight="1">
      <c r="B75" s="1"/>
      <c r="C75" s="1"/>
      <c r="D75" s="1"/>
      <c r="E75" s="1"/>
    </row>
    <row r="76" spans="2:5" ht="20.25" customHeight="1">
      <c r="B76" s="1"/>
      <c r="C76" s="1"/>
      <c r="D76" s="1"/>
      <c r="E76" s="1"/>
    </row>
    <row r="77" spans="2:5" ht="20.25" customHeight="1">
      <c r="B77" s="1"/>
      <c r="C77" s="1"/>
      <c r="D77" s="1"/>
      <c r="E77" s="1"/>
    </row>
    <row r="78" spans="2:5" ht="20.25" customHeight="1">
      <c r="B78" s="1"/>
      <c r="C78" s="1"/>
      <c r="D78" s="1"/>
      <c r="E78" s="1"/>
    </row>
    <row r="79" spans="2:5" ht="20.25" customHeight="1">
      <c r="B79" s="1"/>
      <c r="C79" s="1"/>
      <c r="D79" s="1"/>
      <c r="E79" s="1"/>
    </row>
    <row r="80" spans="2:5" ht="20.25" customHeight="1">
      <c r="B80" s="1"/>
      <c r="C80" s="1"/>
      <c r="D80" s="1"/>
      <c r="E80" s="1"/>
    </row>
    <row r="81" spans="2:5" ht="20.25" customHeight="1">
      <c r="B81" s="1"/>
      <c r="C81" s="1"/>
      <c r="D81" s="1"/>
      <c r="E81" s="1"/>
    </row>
    <row r="82" spans="2:5" ht="20.25" customHeight="1">
      <c r="B82" s="1"/>
      <c r="C82" s="1"/>
      <c r="D82" s="1"/>
      <c r="E82" s="1"/>
    </row>
    <row r="83" spans="2:5" ht="20.25" customHeight="1">
      <c r="B83" s="1"/>
      <c r="C83" s="1"/>
      <c r="D83" s="1"/>
      <c r="E83" s="1"/>
    </row>
    <row r="84" spans="2:5" ht="20.25" customHeight="1">
      <c r="B84" s="1"/>
      <c r="C84" s="1"/>
      <c r="D84" s="1"/>
      <c r="E84" s="1"/>
    </row>
    <row r="85" spans="2:5" ht="20.25" customHeight="1">
      <c r="B85" s="1"/>
      <c r="C85" s="1"/>
      <c r="D85" s="1"/>
      <c r="E85" s="1"/>
    </row>
    <row r="86" spans="2:5" ht="20.25" customHeight="1">
      <c r="B86" s="1"/>
      <c r="C86" s="1"/>
      <c r="D86" s="1"/>
      <c r="E86" s="1"/>
    </row>
    <row r="87" spans="2:5" ht="20.25" customHeight="1">
      <c r="B87" s="1"/>
      <c r="C87" s="1"/>
      <c r="D87" s="1"/>
      <c r="E87" s="1"/>
    </row>
    <row r="88" spans="2:5" ht="20.25" customHeight="1">
      <c r="B88" s="1"/>
      <c r="C88" s="1"/>
      <c r="D88" s="1"/>
      <c r="E88" s="1"/>
    </row>
    <row r="89" spans="2:5" ht="20.25" customHeight="1">
      <c r="B89" s="1"/>
      <c r="C89" s="1"/>
      <c r="D89" s="1"/>
      <c r="E89" s="1"/>
    </row>
    <row r="90" spans="2:5" ht="20.25" customHeight="1">
      <c r="B90" s="1"/>
      <c r="C90" s="1"/>
      <c r="D90" s="1"/>
      <c r="E90" s="1"/>
    </row>
    <row r="91" spans="2:5" ht="20.25" customHeight="1">
      <c r="B91" s="1"/>
      <c r="C91" s="1"/>
      <c r="D91" s="1"/>
      <c r="E91" s="1"/>
    </row>
    <row r="92" spans="2:5" ht="20.25" customHeight="1">
      <c r="B92" s="1"/>
      <c r="C92" s="1"/>
      <c r="D92" s="1"/>
      <c r="E92" s="1"/>
    </row>
    <row r="93" spans="2:5" ht="20.25" customHeight="1">
      <c r="B93" s="1"/>
      <c r="C93" s="1"/>
      <c r="D93" s="1"/>
      <c r="E93" s="1"/>
    </row>
    <row r="94" spans="2:5" ht="20.25" customHeight="1">
      <c r="B94" s="1"/>
      <c r="C94" s="1"/>
      <c r="D94" s="1"/>
      <c r="E94" s="1"/>
    </row>
    <row r="95" spans="2:5" ht="20.25" customHeight="1">
      <c r="B95" s="1"/>
      <c r="C95" s="1"/>
      <c r="D95" s="1"/>
      <c r="E95" s="1"/>
    </row>
    <row r="96" spans="2:5" ht="20.25" customHeight="1">
      <c r="B96" s="1"/>
      <c r="C96" s="1"/>
      <c r="D96" s="1"/>
      <c r="E96" s="1"/>
    </row>
    <row r="97" spans="2:5" ht="20.25" customHeight="1">
      <c r="B97" s="1"/>
      <c r="C97" s="1"/>
      <c r="D97" s="1"/>
      <c r="E97" s="1"/>
    </row>
    <row r="98" spans="2:5" ht="20.25" customHeight="1">
      <c r="B98" s="1"/>
      <c r="C98" s="1"/>
      <c r="D98" s="1"/>
      <c r="E98" s="1"/>
    </row>
    <row r="99" spans="2:5" ht="20.25" customHeight="1">
      <c r="B99" s="1"/>
      <c r="C99" s="1"/>
      <c r="D99" s="1"/>
      <c r="E99" s="1"/>
    </row>
    <row r="100" spans="2:5" ht="20.25" customHeight="1">
      <c r="B100" s="1"/>
      <c r="C100" s="1"/>
      <c r="D100" s="1"/>
      <c r="E100" s="1"/>
    </row>
    <row r="101" spans="2:5" ht="20.25" customHeight="1">
      <c r="B101" s="1"/>
      <c r="C101" s="1"/>
      <c r="D101" s="1"/>
      <c r="E101" s="1"/>
    </row>
    <row r="102" spans="2:5" ht="20.25" customHeight="1">
      <c r="B102" s="1"/>
      <c r="C102" s="1"/>
      <c r="D102" s="1"/>
      <c r="E102" s="1"/>
    </row>
    <row r="103" spans="2:5" ht="20.25" customHeight="1">
      <c r="B103" s="1"/>
      <c r="C103" s="1"/>
      <c r="D103" s="1"/>
      <c r="E103" s="1"/>
    </row>
  </sheetData>
  <autoFilter ref="A1:G46" xr:uid="{00000000-0009-0000-0000-000002000000}"/>
  <phoneticPr fontId="14" type="noConversion"/>
  <pageMargins left="0.78740157499999996" right="0.78740157499999996" top="0.984251969" bottom="0.984251969" header="0.4921259845" footer="0.4921259845"/>
  <pageSetup orientation="portrait" horizontalDpi="4294967292" verticalDpi="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9"/>
  <sheetViews>
    <sheetView workbookViewId="0">
      <selection activeCell="E32" sqref="E32"/>
    </sheetView>
  </sheetViews>
  <sheetFormatPr baseColWidth="10" defaultColWidth="11.5546875" defaultRowHeight="13.2"/>
  <cols>
    <col min="1" max="1" width="24.5546875" style="1" bestFit="1" customWidth="1"/>
    <col min="2" max="5" width="11.44140625" style="5" customWidth="1"/>
    <col min="6" max="6" width="1.5546875" style="1" customWidth="1"/>
    <col min="7" max="7" width="22.44140625" style="1" customWidth="1"/>
    <col min="8" max="16384" width="11.5546875" style="1"/>
  </cols>
  <sheetData>
    <row r="1" spans="1:7" ht="103.5" customHeight="1">
      <c r="A1" s="100"/>
      <c r="B1" s="100"/>
      <c r="C1" s="100"/>
      <c r="D1" s="100"/>
      <c r="E1" s="101"/>
      <c r="G1" s="3"/>
    </row>
    <row r="2" spans="1:7" ht="24.75" customHeight="1">
      <c r="A2" s="15" t="s">
        <v>21</v>
      </c>
      <c r="B2" s="14" t="s">
        <v>20</v>
      </c>
      <c r="C2" s="14" t="s">
        <v>19</v>
      </c>
      <c r="D2" s="14" t="s">
        <v>18</v>
      </c>
      <c r="E2" s="14" t="s">
        <v>17</v>
      </c>
      <c r="F2" s="7"/>
      <c r="G2" s="14" t="s">
        <v>28</v>
      </c>
    </row>
    <row r="3" spans="1:7" ht="17.25" customHeight="1">
      <c r="A3" s="18" t="s">
        <v>27</v>
      </c>
      <c r="B3" s="13">
        <v>75</v>
      </c>
      <c r="C3" s="13">
        <v>80</v>
      </c>
      <c r="D3" s="13">
        <v>74</v>
      </c>
      <c r="E3" s="9"/>
      <c r="F3" s="7"/>
    </row>
    <row r="4" spans="1:7" ht="17.25" customHeight="1">
      <c r="A4" s="18" t="s">
        <v>26</v>
      </c>
      <c r="B4" s="13">
        <v>67</v>
      </c>
      <c r="C4" s="13">
        <v>63</v>
      </c>
      <c r="D4" s="13">
        <v>90</v>
      </c>
      <c r="E4" s="9"/>
      <c r="F4" s="7"/>
    </row>
    <row r="5" spans="1:7" ht="17.25" customHeight="1">
      <c r="A5" s="18" t="s">
        <v>25</v>
      </c>
      <c r="B5" s="13">
        <v>78</v>
      </c>
      <c r="C5" s="13">
        <v>86</v>
      </c>
      <c r="D5" s="13">
        <v>76</v>
      </c>
      <c r="E5" s="9"/>
      <c r="F5" s="7"/>
    </row>
    <row r="6" spans="1:7" ht="17.25" customHeight="1">
      <c r="A6" s="18" t="s">
        <v>24</v>
      </c>
      <c r="B6" s="13">
        <v>63</v>
      </c>
      <c r="C6" s="13">
        <v>72</v>
      </c>
      <c r="D6" s="13">
        <v>78</v>
      </c>
      <c r="E6" s="9"/>
      <c r="F6" s="7"/>
    </row>
    <row r="7" spans="1:7" ht="17.25" customHeight="1">
      <c r="A7" s="18" t="s">
        <v>23</v>
      </c>
      <c r="B7" s="13">
        <v>65</v>
      </c>
      <c r="C7" s="13">
        <v>79</v>
      </c>
      <c r="D7" s="13">
        <v>0</v>
      </c>
      <c r="E7" s="9"/>
      <c r="F7" s="7"/>
    </row>
    <row r="8" spans="1:7" ht="17.25" customHeight="1" thickBot="1">
      <c r="A8" s="17" t="s">
        <v>22</v>
      </c>
      <c r="B8" s="16"/>
      <c r="C8" s="16">
        <v>23</v>
      </c>
      <c r="D8" s="16">
        <v>89</v>
      </c>
      <c r="E8" s="9"/>
      <c r="F8" s="7"/>
    </row>
    <row r="9" spans="1:7" ht="30.75" hidden="1" customHeight="1" thickTop="1">
      <c r="A9" s="12"/>
      <c r="B9" s="11"/>
      <c r="C9" s="11"/>
      <c r="D9" s="11"/>
      <c r="E9" s="11"/>
      <c r="F9" s="7"/>
    </row>
    <row r="10" spans="1:7" ht="18.75" hidden="1" customHeight="1">
      <c r="A10" s="10"/>
      <c r="B10" s="9"/>
      <c r="C10" s="9"/>
      <c r="D10" s="9"/>
      <c r="E10" s="9"/>
      <c r="F10" s="7"/>
    </row>
    <row r="11" spans="1:7" ht="18.75" hidden="1" customHeight="1">
      <c r="A11" s="10"/>
      <c r="B11" s="9"/>
      <c r="C11" s="9"/>
      <c r="D11" s="9"/>
      <c r="E11" s="9"/>
      <c r="F11" s="7"/>
    </row>
    <row r="12" spans="1:7" ht="18.75" hidden="1" customHeight="1">
      <c r="A12" s="10"/>
      <c r="B12" s="9"/>
      <c r="C12" s="9"/>
      <c r="D12" s="9"/>
      <c r="E12" s="9"/>
      <c r="F12" s="7"/>
    </row>
    <row r="13" spans="1:7" ht="18.75" hidden="1" customHeight="1">
      <c r="A13" s="10"/>
      <c r="B13" s="9"/>
      <c r="C13" s="9"/>
      <c r="D13" s="9"/>
      <c r="E13" s="9"/>
      <c r="F13" s="7"/>
    </row>
    <row r="14" spans="1:7" ht="8.25" hidden="1" customHeight="1">
      <c r="A14" s="7"/>
      <c r="B14" s="8"/>
      <c r="C14" s="8"/>
      <c r="D14" s="8"/>
      <c r="E14" s="8"/>
      <c r="F14" s="7"/>
    </row>
    <row r="15" spans="1:7" ht="13.8" hidden="1" thickTop="1"/>
    <row r="16" spans="1:7" ht="13.8" thickTop="1"/>
    <row r="17" spans="1:1">
      <c r="A17" s="6"/>
    </row>
    <row r="18" spans="1:1" ht="17.25" customHeight="1"/>
    <row r="19" spans="1:1" ht="17.25" customHeight="1"/>
  </sheetData>
  <mergeCells count="1">
    <mergeCell ref="A1:E1"/>
  </mergeCells>
  <phoneticPr fontId="14" type="noConversion"/>
  <pageMargins left="0.78740157499999996" right="0.78740157499999996" top="0.984251969" bottom="0.984251969" header="0.4921259845" footer="0.492125984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Devoir</vt:lpstr>
      <vt:lpstr>Calculs_StatsSimples</vt:lpstr>
      <vt:lpstr>NB_SOMME.SI</vt:lpstr>
      <vt:lpstr>Stats_SI</vt:lpstr>
    </vt:vector>
  </TitlesOfParts>
  <Company>Clichy Gestion 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</dc:creator>
  <cp:lastModifiedBy>Murielle Richard</cp:lastModifiedBy>
  <cp:lastPrinted>2013-02-20T13:46:23Z</cp:lastPrinted>
  <dcterms:created xsi:type="dcterms:W3CDTF">2005-03-24T02:00:13Z</dcterms:created>
  <dcterms:modified xsi:type="dcterms:W3CDTF">2024-09-12T19:36:40Z</dcterms:modified>
</cp:coreProperties>
</file>